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Techniczny\LABORATORIUM KONKURS 3\"/>
    </mc:Choice>
  </mc:AlternateContent>
  <xr:revisionPtr revIDLastSave="0" documentId="13_ncr:1_{3A4D8B66-DFFA-465C-B86B-CB678B31596F}" xr6:coauthVersionLast="47" xr6:coauthVersionMax="47" xr10:uidLastSave="{00000000-0000-0000-0000-000000000000}"/>
  <bookViews>
    <workbookView xWindow="-120" yWindow="-120" windowWidth="29040" windowHeight="15840" xr2:uid="{8EF56059-05D1-4549-B805-139C14368609}"/>
  </bookViews>
  <sheets>
    <sheet name="zbiorcz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9" i="1" l="1"/>
  <c r="F319" i="1"/>
  <c r="E319" i="1"/>
  <c r="H318" i="1"/>
  <c r="H317" i="1"/>
  <c r="H316" i="1"/>
  <c r="H315" i="1"/>
  <c r="H314" i="1"/>
  <c r="H313" i="1"/>
  <c r="H312" i="1"/>
  <c r="H311" i="1"/>
  <c r="H310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5" i="1"/>
  <c r="H284" i="1"/>
  <c r="H283" i="1"/>
  <c r="H281" i="1"/>
  <c r="H280" i="1"/>
  <c r="H279" i="1"/>
  <c r="H277" i="1"/>
  <c r="H276" i="1"/>
  <c r="H275" i="1"/>
  <c r="H274" i="1"/>
  <c r="H273" i="1"/>
  <c r="H272" i="1"/>
  <c r="H271" i="1"/>
  <c r="H269" i="1"/>
  <c r="H268" i="1"/>
  <c r="H267" i="1"/>
  <c r="H266" i="1"/>
  <c r="H265" i="1"/>
  <c r="H263" i="1"/>
  <c r="H261" i="1"/>
  <c r="H260" i="1"/>
  <c r="H259" i="1"/>
  <c r="H258" i="1"/>
  <c r="H255" i="1"/>
  <c r="H254" i="1"/>
  <c r="H253" i="1"/>
  <c r="H252" i="1"/>
  <c r="H251" i="1"/>
  <c r="H250" i="1"/>
  <c r="H249" i="1"/>
  <c r="H248" i="1"/>
  <c r="H247" i="1"/>
  <c r="H246" i="1"/>
  <c r="H245" i="1"/>
  <c r="H243" i="1"/>
  <c r="H241" i="1"/>
  <c r="H240" i="1"/>
  <c r="H239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5" i="1"/>
  <c r="H174" i="1"/>
  <c r="H173" i="1"/>
  <c r="H170" i="1"/>
  <c r="H169" i="1"/>
  <c r="H167" i="1"/>
  <c r="H166" i="1"/>
  <c r="H164" i="1"/>
  <c r="H163" i="1"/>
  <c r="H162" i="1"/>
  <c r="H161" i="1"/>
  <c r="H159" i="1"/>
  <c r="H158" i="1"/>
  <c r="H157" i="1"/>
  <c r="H155" i="1"/>
  <c r="H154" i="1"/>
  <c r="H153" i="1"/>
  <c r="H152" i="1"/>
  <c r="H150" i="1"/>
  <c r="H149" i="1"/>
  <c r="H147" i="1"/>
  <c r="H143" i="1"/>
  <c r="H142" i="1"/>
  <c r="H141" i="1"/>
  <c r="H140" i="1"/>
  <c r="H138" i="1"/>
  <c r="H135" i="1"/>
  <c r="H134" i="1"/>
  <c r="H133" i="1"/>
  <c r="H132" i="1"/>
  <c r="H131" i="1"/>
  <c r="H130" i="1"/>
  <c r="H129" i="1"/>
  <c r="H128" i="1"/>
  <c r="H124" i="1"/>
  <c r="H122" i="1"/>
  <c r="H121" i="1"/>
  <c r="H120" i="1"/>
  <c r="H119" i="1"/>
  <c r="H118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2" i="1"/>
  <c r="H101" i="1"/>
  <c r="H100" i="1"/>
  <c r="H99" i="1"/>
  <c r="H97" i="1"/>
  <c r="H96" i="1"/>
  <c r="H94" i="1"/>
  <c r="H92" i="1"/>
  <c r="H91" i="1"/>
  <c r="H90" i="1"/>
  <c r="H89" i="1"/>
  <c r="H88" i="1"/>
  <c r="H86" i="1"/>
  <c r="H85" i="1"/>
  <c r="H84" i="1"/>
  <c r="H83" i="1"/>
  <c r="H81" i="1"/>
  <c r="H80" i="1"/>
  <c r="H79" i="1"/>
  <c r="H78" i="1"/>
  <c r="H77" i="1"/>
  <c r="H76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7" i="1"/>
  <c r="H56" i="1"/>
  <c r="H54" i="1"/>
  <c r="H53" i="1"/>
  <c r="H52" i="1"/>
  <c r="H51" i="1"/>
  <c r="H50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28" i="1"/>
  <c r="H27" i="1"/>
  <c r="H26" i="1"/>
  <c r="H25" i="1"/>
  <c r="H24" i="1"/>
  <c r="H23" i="1"/>
  <c r="H22" i="1"/>
  <c r="H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319" i="1" l="1"/>
</calcChain>
</file>

<file path=xl/sharedStrings.xml><?xml version="1.0" encoding="utf-8"?>
<sst xmlns="http://schemas.openxmlformats.org/spreadsheetml/2006/main" count="1261" uniqueCount="663">
  <si>
    <t>Załącznik Nr 2</t>
  </si>
  <si>
    <t>FORMULARZ ASORTYMENTOWO - CENOWY / WYKAZ BADAŃ</t>
  </si>
  <si>
    <t>Wykonawca: …........................................................................................</t>
  </si>
  <si>
    <t>Lp.</t>
  </si>
  <si>
    <t>Nazwa badania</t>
  </si>
  <si>
    <t>Ilość badań          [12 m-cy]</t>
  </si>
  <si>
    <t>Cena   1 badania [zł]</t>
  </si>
  <si>
    <t>1.</t>
  </si>
  <si>
    <t>LAB-1 - Mocz - badanie ogólne</t>
  </si>
  <si>
    <t>2.</t>
  </si>
  <si>
    <t>LAB-10 - Glukoza</t>
  </si>
  <si>
    <t>3.</t>
  </si>
  <si>
    <t>LAB-100 - TSH</t>
  </si>
  <si>
    <t>4.</t>
  </si>
  <si>
    <t>LAB-1000 - Wymaz z gardła/migdałków w kierunku Streptococcus pyogenes i paciorkowców beta-hemolizujących grupy A, C i G (bad. bakter.)</t>
  </si>
  <si>
    <t>5.</t>
  </si>
  <si>
    <t>LAB-1001 - Wymaz z nosa (bad. bakter.)</t>
  </si>
  <si>
    <t>6.</t>
  </si>
  <si>
    <t>LAB-1002 - Wymaz z nosogardzieli (bad. bakter.)</t>
  </si>
  <si>
    <t>7.</t>
  </si>
  <si>
    <t>Wymaz z jamy ustnej  (bad. bakter.)</t>
  </si>
  <si>
    <t>8.</t>
  </si>
  <si>
    <t>Wymaz z migdałków (bad. bakter.)</t>
  </si>
  <si>
    <t>9.</t>
  </si>
  <si>
    <t>LAB-101 - FT4</t>
  </si>
  <si>
    <t>10.</t>
  </si>
  <si>
    <t>LAB-102 - FT3</t>
  </si>
  <si>
    <t>11.</t>
  </si>
  <si>
    <t>LAB-1020 - Wymaz ze zmian skórnych (bad. bakter.)</t>
  </si>
  <si>
    <t>12.</t>
  </si>
  <si>
    <t>LAB-1022 - Wymaz z rany (bad. bakter.)</t>
  </si>
  <si>
    <t>13.</t>
  </si>
  <si>
    <t>LAB-1023 - Wymaz z rany beztlenowo (bad. bakter.)</t>
  </si>
  <si>
    <t>14.</t>
  </si>
  <si>
    <t>LAB-1024 - Wymaz z czyraków (bad. bakter.)</t>
  </si>
  <si>
    <t>15.</t>
  </si>
  <si>
    <t>LAB-1025 - Wymaz z owrzodzenia (bad. bakter.)</t>
  </si>
  <si>
    <t>16.</t>
  </si>
  <si>
    <t>Wymaz z owrzodzenia beztlenowo (bad. bakter.)</t>
  </si>
  <si>
    <t>17.</t>
  </si>
  <si>
    <t>LAB-1027 - Wymaz ze stopy cukrzycowej (bad. bakter.)</t>
  </si>
  <si>
    <t>18.</t>
  </si>
  <si>
    <t>LAB-1028 - Wymaz z przetoki (bad. bakter.)</t>
  </si>
  <si>
    <t>19.</t>
  </si>
  <si>
    <t>LAB-1030 - Posiew z ropnia (bad. bakter)</t>
  </si>
  <si>
    <t>20.</t>
  </si>
  <si>
    <t>LAB-1031 - Posiew beztlenowy z ropnia (bad. bakter)</t>
  </si>
  <si>
    <t>21.</t>
  </si>
  <si>
    <t>LAB-1032 - Posiew z odleżyny (bad. bakter.)</t>
  </si>
  <si>
    <t>22.</t>
  </si>
  <si>
    <t>LAB-1034 - Wymaz z pachwiny (bad. bakter.)</t>
  </si>
  <si>
    <t>23.</t>
  </si>
  <si>
    <t>Wymaz z cewki moczowej (bad. bakter.)</t>
  </si>
  <si>
    <t>24.</t>
  </si>
  <si>
    <t>LAB-1044- Wymaz z przedsionka pochwy (bad. bakter.)</t>
  </si>
  <si>
    <t>25.</t>
  </si>
  <si>
    <t>LAB-1045 - Wymaz z pochwy (bad. bakter.)</t>
  </si>
  <si>
    <t>26.</t>
  </si>
  <si>
    <t>LAB-1046 - Wymaz z pochwy beztlenowo (bad. bakter.)</t>
  </si>
  <si>
    <t>27.</t>
  </si>
  <si>
    <t>LAB-1047- Wymaz z kanału szyjki macicy (bad. Bakter.)</t>
  </si>
  <si>
    <t>28.</t>
  </si>
  <si>
    <t>LAB-105 - anty-TPO</t>
  </si>
  <si>
    <t>29.</t>
  </si>
  <si>
    <t>LAB-1051 - Wymaz z okolicy odbytu (bad. bakter.)</t>
  </si>
  <si>
    <t>30.</t>
  </si>
  <si>
    <t>LAB-1052 - Wymaz z odbytu (bad. bakter.)</t>
  </si>
  <si>
    <t>31.</t>
  </si>
  <si>
    <t>LAB-1053- Wymaz z kanału szyjki macicy beztlenowo (bad. Bakter.)</t>
  </si>
  <si>
    <t>32.</t>
  </si>
  <si>
    <t>LAB-1056- Wymaz z miejsca wkłucia</t>
  </si>
  <si>
    <t>33.</t>
  </si>
  <si>
    <t>LAB-106 - anty-TG</t>
  </si>
  <si>
    <t>34.</t>
  </si>
  <si>
    <t>LAB-107- P/c. p. receptorom TSH (TRAb)</t>
  </si>
  <si>
    <t>35.</t>
  </si>
  <si>
    <t>LAB-11 - Elektrolity (Na, K)</t>
  </si>
  <si>
    <t>36.</t>
  </si>
  <si>
    <t>LAB-110- FSH</t>
  </si>
  <si>
    <t>37.</t>
  </si>
  <si>
    <t>LAB-1100 - Mocz posiew (bad. bakter.)</t>
  </si>
  <si>
    <t>38.</t>
  </si>
  <si>
    <t>LAB-1101 - Kał posiew  (bad. bakter.)</t>
  </si>
  <si>
    <t>39.</t>
  </si>
  <si>
    <t>LAB-1103 - Plwocina posiew (bad. bakter.)</t>
  </si>
  <si>
    <t>40.</t>
  </si>
  <si>
    <t>LAB-1104 - Aspirat z oskrzeli posiew (bad. bakter.)</t>
  </si>
  <si>
    <t>41.</t>
  </si>
  <si>
    <t>LAB-1105- Aspirat z oskrzeli posiew beztlenowy (bad. Bakter.)</t>
  </si>
  <si>
    <t>42.</t>
  </si>
  <si>
    <t>LAB-1106 - Wydzielina oskrzelowa posiew (bad. bakter.)</t>
  </si>
  <si>
    <t>43.</t>
  </si>
  <si>
    <t>LAB-1107- Wydzielina oskrzelowa posiew beztlenowy (bad. Bakter.)</t>
  </si>
  <si>
    <t>44.</t>
  </si>
  <si>
    <t>LAB-1108 - Popłuczyny oskrzelowo-pęcherzykowe BAL (bad. bakter.)</t>
  </si>
  <si>
    <t>45.</t>
  </si>
  <si>
    <t>LAB-1109 - Materiał śródoperacyjny (bad. bakter.)</t>
  </si>
  <si>
    <t>46.</t>
  </si>
  <si>
    <t>LAB-1112 - Płyn mózgowo-rdzeniowy posiew (bad. bakter.)</t>
  </si>
  <si>
    <t>47.</t>
  </si>
  <si>
    <t>LAB-1113- Płyn mózgowo-rdzeniowy posiew beztlenowy (bad. Bakter.)</t>
  </si>
  <si>
    <t>48.</t>
  </si>
  <si>
    <t>LAB-1115- Punktat posiew (bad. Bakter.)</t>
  </si>
  <si>
    <t>49.</t>
  </si>
  <si>
    <t>LAB-1116- Punktat posiew beztlenowy (bad. Bakter.)</t>
  </si>
  <si>
    <t>50.</t>
  </si>
  <si>
    <t>LAB-1118 - Żółć posiew (bad. bakter.)</t>
  </si>
  <si>
    <t>51.</t>
  </si>
  <si>
    <t>LAB-112 - Estradiol</t>
  </si>
  <si>
    <t>52.</t>
  </si>
  <si>
    <t>LAB-1120- Treść z przetoki posiew beztlenowy (bad. Bakter.)</t>
  </si>
  <si>
    <t>53.</t>
  </si>
  <si>
    <t>LAB-1127 - Krew pediatryczna posiew (bad. bakter.)</t>
  </si>
  <si>
    <t>54.</t>
  </si>
  <si>
    <t>LAB-1128 - Krew posiew (bad. bakter.)</t>
  </si>
  <si>
    <t>55.</t>
  </si>
  <si>
    <t>LAB-1129 - Krew posiew beztlenowy (bad. bakter.)</t>
  </si>
  <si>
    <t>56.</t>
  </si>
  <si>
    <t>LAB-1130 - Ropa posiew (bad. bakter.)</t>
  </si>
  <si>
    <t>57.</t>
  </si>
  <si>
    <t>LAB-1131 - Ropa posiew beztlenowy (bad. bakter.)</t>
  </si>
  <si>
    <t>58.</t>
  </si>
  <si>
    <t>LAB-1132 - Płyn z jamy ciała posiew (bad. bakter.)</t>
  </si>
  <si>
    <t>59.</t>
  </si>
  <si>
    <t>LAB-1133 - Płyn z jamy ciała posiew beztlenowy (bad. bakter.)</t>
  </si>
  <si>
    <t>60.</t>
  </si>
  <si>
    <t>LAB-1134 - Płyn z jamy brzusznej posiew (bad. bakter.)</t>
  </si>
  <si>
    <t>61.</t>
  </si>
  <si>
    <t>LAB-1135 - Płyn z jamy brzusznej posiew beztlenowy (bad. bakter.)</t>
  </si>
  <si>
    <t>62.</t>
  </si>
  <si>
    <t>LAB-1136 - Płyn z jamy opłucnej posiew (bad. bakter.)</t>
  </si>
  <si>
    <t>63.</t>
  </si>
  <si>
    <t>LAB-1137 - Płyn z jamy opłucnej posiew beztlenowy (bad. bakter.)</t>
  </si>
  <si>
    <t>64.</t>
  </si>
  <si>
    <t>LAB-1138 - Płyn z jamy otrzewnej posiew (bad.bakter.)</t>
  </si>
  <si>
    <t>65.</t>
  </si>
  <si>
    <t>LAB-1139 - Płyn z jamy otrzewnej posiew beztlenowy (bad.bakter.)</t>
  </si>
  <si>
    <t>66.</t>
  </si>
  <si>
    <t>LAB-114 - Prolaktyna</t>
  </si>
  <si>
    <t>67.</t>
  </si>
  <si>
    <t>LAB-1140 - Płyn stawowy posiew (bad. bakter.)</t>
  </si>
  <si>
    <t>68.</t>
  </si>
  <si>
    <t>LAB-1142- Krew posiew na podłożu z inhibitorem</t>
  </si>
  <si>
    <t>69.</t>
  </si>
  <si>
    <t>LAB-1143- Krew posiew na podłożu z inhibitorem beztlenowy</t>
  </si>
  <si>
    <t>70.</t>
  </si>
  <si>
    <t>LAB-1156 - Materiał śródoperacyjny posiew beztlenowy (bad. bakter.)</t>
  </si>
  <si>
    <t>71.</t>
  </si>
  <si>
    <t xml:space="preserve">LAB-1159 - Popłuczyny oskrzelowo-pęcherzykowe BAL beztlenowo (bad. bakter.) </t>
  </si>
  <si>
    <t>72.</t>
  </si>
  <si>
    <t>LAB-116 - Beta-HCG</t>
  </si>
  <si>
    <t>73.</t>
  </si>
  <si>
    <t>LAB-12 - Sód</t>
  </si>
  <si>
    <t>74.</t>
  </si>
  <si>
    <t>LAB-1200 - Inny materiał posiew (bad. bakter.)</t>
  </si>
  <si>
    <t>75.</t>
  </si>
  <si>
    <t>LAB-1201 - Inny materiał posiew beztlenowy (bad. bakter.)</t>
  </si>
  <si>
    <t>76.</t>
  </si>
  <si>
    <t>LAB-124- Testosteron</t>
  </si>
  <si>
    <t>77.</t>
  </si>
  <si>
    <t>LAB-1252 - Posiew kału w kierunku Salmonella / Shigella (bad. bakter.)</t>
  </si>
  <si>
    <t>78.</t>
  </si>
  <si>
    <t>LAB-1254 - Posiew kału w kierunku enteropatogennej Escherichia coli (EPEC)</t>
  </si>
  <si>
    <t>79.</t>
  </si>
  <si>
    <t>LAB-1256 - Posiew kału w kierunku Campylobacter</t>
  </si>
  <si>
    <t>80.</t>
  </si>
  <si>
    <t>LAB-1258 - Wymaz z odbytu w kierunku Salmonella / Shigella</t>
  </si>
  <si>
    <t>81.</t>
  </si>
  <si>
    <t>LAB-126- SHBG</t>
  </si>
  <si>
    <t>82.</t>
  </si>
  <si>
    <t>LAB-1260- Campylobacter antygen w kale</t>
  </si>
  <si>
    <t>83.</t>
  </si>
  <si>
    <t>LAB-1270 - Clostridioides difficile, antygen GDH i toksyna A/B w kale</t>
  </si>
  <si>
    <t>84.</t>
  </si>
  <si>
    <t>LAB-1274 - Posiew kału w kierunku Clostridioides difficile (bad. bakter.)</t>
  </si>
  <si>
    <t>85.</t>
  </si>
  <si>
    <t>LAB-13 - Potas</t>
  </si>
  <si>
    <t>86.</t>
  </si>
  <si>
    <t>LAB-1310 - Wymaz z odbytnicy w kierunku paciorkowców grupy B (GBS)</t>
  </si>
  <si>
    <t>87.</t>
  </si>
  <si>
    <t>LAB-1311 - Wymaz z  przedsionka pochwy w kierunku paciorkowców grupy B (GBS)</t>
  </si>
  <si>
    <t>88.</t>
  </si>
  <si>
    <t>LAB-1312 - Wymaz z przedsionka pochwy i odbytnicy w kierunku paciorkowców grupy B (GBS)</t>
  </si>
  <si>
    <t>89.</t>
  </si>
  <si>
    <t>LAB-1320 - Posiew w kierunku M. tuberculosis – met. konwencjonalna(Gruźlica)(bad. bakter.)</t>
  </si>
  <si>
    <t>90.</t>
  </si>
  <si>
    <t>LAB-1327 - Quantiferon TB, test IGRA</t>
  </si>
  <si>
    <t>91.</t>
  </si>
  <si>
    <t>LAB-1322- Posiew w kierunku Mycobacterium tuberculosis – szybki system (Gruźlica) (bad. Bakter.)</t>
  </si>
  <si>
    <t>92.</t>
  </si>
  <si>
    <t xml:space="preserve">LAB-1335 - Gruźlica, T-SPOT TB (test IGRA) </t>
  </si>
  <si>
    <t>93.</t>
  </si>
  <si>
    <t>LAB-1350 - Wymaz na nosicielstwo MRSA (bad. bakter.)</t>
  </si>
  <si>
    <t>94.</t>
  </si>
  <si>
    <t>LAB-1351 - Wymaz na nosicielstwo MRSA i MSSA.</t>
  </si>
  <si>
    <t>95.</t>
  </si>
  <si>
    <t>LAB-1352 - Wymaz z odbytu w kierunku VRE (bad. bakter.)</t>
  </si>
  <si>
    <t>96.</t>
  </si>
  <si>
    <t>LAB-1353- Badanie w kierunku KPC (bad. Bakter.)</t>
  </si>
  <si>
    <t>97.</t>
  </si>
  <si>
    <t>LAB-1354 - Wymaz na nosicielstwo patogenów alarmowych (bad. bakter.)</t>
  </si>
  <si>
    <t>98.</t>
  </si>
  <si>
    <t>LAB-1357 - Badanie przesiewowe w kierunku bakterii wytwarzających karbapenemazy typu: KPC, MBL, OXA-48</t>
  </si>
  <si>
    <t>99.</t>
  </si>
  <si>
    <t>LAB-14 - Lipidogram (CHOL, HDL, nie-HDL, LDL, TG)</t>
  </si>
  <si>
    <t>100.</t>
  </si>
  <si>
    <t>LAB-140 - Transferyna</t>
  </si>
  <si>
    <t>101.</t>
  </si>
  <si>
    <t>LAB-141 - Witamina B12</t>
  </si>
  <si>
    <t>102.</t>
  </si>
  <si>
    <t>LAB-142 - Kwas foliowy</t>
  </si>
  <si>
    <t>103.</t>
  </si>
  <si>
    <t>LAB-144- Żelazo - całkowita zdolność wiązania (TIBC)</t>
  </si>
  <si>
    <t>104.</t>
  </si>
  <si>
    <t>LAB-15 - Cholesterol całkowity</t>
  </si>
  <si>
    <t>105.</t>
  </si>
  <si>
    <t>LAB-151 - Hemoglobina glikowana</t>
  </si>
  <si>
    <t>106.</t>
  </si>
  <si>
    <t>LAB-153 - Insulina</t>
  </si>
  <si>
    <t>107.</t>
  </si>
  <si>
    <t>LAB-154 - C-peptyd</t>
  </si>
  <si>
    <t>108.</t>
  </si>
  <si>
    <t>LAB-157- P/c. p. dekarboksylazie kw.glutaminowego (anty-GAD) IgG -ilościowo</t>
  </si>
  <si>
    <t>109.</t>
  </si>
  <si>
    <t>LAB-16 - Cholesterol HDL</t>
  </si>
  <si>
    <t>110.</t>
  </si>
  <si>
    <t>LAB-160 - Parathormon (intact)</t>
  </si>
  <si>
    <t>111.</t>
  </si>
  <si>
    <t>LAB-1603 - Streptococcus pneumoniae, antygen w moczu</t>
  </si>
  <si>
    <t>112.</t>
  </si>
  <si>
    <t>LAB-161 - Kalcytonina</t>
  </si>
  <si>
    <t>113.</t>
  </si>
  <si>
    <t>LAB-168 - Witamina D metabolit 25(OH)</t>
  </si>
  <si>
    <t>114.</t>
  </si>
  <si>
    <t>LAB-170 - ACTH</t>
  </si>
  <si>
    <t>115.</t>
  </si>
  <si>
    <t>LAB-171 - Kortyzol</t>
  </si>
  <si>
    <t>116.</t>
  </si>
  <si>
    <t>LAB-1718- Wymaz z pochwy tlenowo+beztlenowo+mykologia</t>
  </si>
  <si>
    <t>117.</t>
  </si>
  <si>
    <t>LAB-1724 - Wymaz z rany tlenowo+beztlenowo+mykologia</t>
  </si>
  <si>
    <t>118.</t>
  </si>
  <si>
    <t>LAB-1725 - Wymaz z rany tlenowo+beztlenowo</t>
  </si>
  <si>
    <t>119.</t>
  </si>
  <si>
    <t>LAB-175- Aldosteron</t>
  </si>
  <si>
    <t>120.</t>
  </si>
  <si>
    <t>LAB-1750- Posiew końcówki cewnika moczowego (bad. Bakter.)</t>
  </si>
  <si>
    <t>121.</t>
  </si>
  <si>
    <t>LAB-1752- Wymaz z rurki intubacyjnej (bad. Bakter.)</t>
  </si>
  <si>
    <t>122.</t>
  </si>
  <si>
    <t>LAB-1754 - Wymaz z rurki tracheotomijnej (bad. bakter.)</t>
  </si>
  <si>
    <t>123.</t>
  </si>
  <si>
    <t>LAB-1756 - Posiew koncówki cewnika naczyniowego (bad.bakter)</t>
  </si>
  <si>
    <t>124.</t>
  </si>
  <si>
    <t>LAB-1759 - Posiew końcówki cewnika naczyniowego centralnego (bad. bakter.)</t>
  </si>
  <si>
    <t>125.</t>
  </si>
  <si>
    <t>LAB-1759- Posiew końcówki cewnika naczyniowego centralnego (bad. Bakter.)</t>
  </si>
  <si>
    <t>126.</t>
  </si>
  <si>
    <t>LAB-1783- Dren posiew (bad. Bakter.)</t>
  </si>
  <si>
    <t>127.</t>
  </si>
  <si>
    <t>LAB-1791 - Wymaz z gardła rozszerzony (bad. bakter.)</t>
  </si>
  <si>
    <t>128.</t>
  </si>
  <si>
    <t>LAB-18 - Trójglicerydy</t>
  </si>
  <si>
    <t>129.</t>
  </si>
  <si>
    <t>LAB-19 - Próby wątrobowe (ALT, AST, ALP, BIL, GGTP)</t>
  </si>
  <si>
    <t>130.</t>
  </si>
  <si>
    <t>LAB-190- Hormon wzrostu</t>
  </si>
  <si>
    <t>131.</t>
  </si>
  <si>
    <t>LAB-192- IGF-1</t>
  </si>
  <si>
    <t>132.</t>
  </si>
  <si>
    <t>LAB-198 - ROMA (Ca125+HE4+ROMA)</t>
  </si>
  <si>
    <t>133.</t>
  </si>
  <si>
    <t>LAB-199- HE4</t>
  </si>
  <si>
    <t>134.</t>
  </si>
  <si>
    <t>LAB-2 - OB</t>
  </si>
  <si>
    <t>135.</t>
  </si>
  <si>
    <t>LAB-20 - ALT</t>
  </si>
  <si>
    <t>136.</t>
  </si>
  <si>
    <t>LAB-200 - PSA całkowity</t>
  </si>
  <si>
    <t>137.</t>
  </si>
  <si>
    <t>LAB-201 - PSA wolny</t>
  </si>
  <si>
    <t>138.</t>
  </si>
  <si>
    <t>LAB-2022- Wymaz z rany (bad. Mykol.)</t>
  </si>
  <si>
    <t>139.</t>
  </si>
  <si>
    <t>LAB-2025 - Wymaz z owrzodzenia (bad. mykol.)</t>
  </si>
  <si>
    <t>140.</t>
  </si>
  <si>
    <t>LAB-2030- Wymaz z ropnia (bad. Mykol.)</t>
  </si>
  <si>
    <t>141.</t>
  </si>
  <si>
    <t>LAB-204 - CEA</t>
  </si>
  <si>
    <t>142.</t>
  </si>
  <si>
    <t>LAB-2044 - Wymaz z przedsionka pochwy (bad. mykol.)</t>
  </si>
  <si>
    <t>143.</t>
  </si>
  <si>
    <t>LAB-2045- Wymaz z pochwy (bad. Mykol.)</t>
  </si>
  <si>
    <t>144.</t>
  </si>
  <si>
    <t>LAB-205 - AFP</t>
  </si>
  <si>
    <t>145.</t>
  </si>
  <si>
    <t>LAB-2051 - Wymaz z okolicy odbytu (bad. mykol.)</t>
  </si>
  <si>
    <t>146.</t>
  </si>
  <si>
    <t>LAB-206 - CA 125</t>
  </si>
  <si>
    <t>147.</t>
  </si>
  <si>
    <t>LAB-207 - CA 15-3</t>
  </si>
  <si>
    <t>148.</t>
  </si>
  <si>
    <t>LAB-208 - CA 19-9</t>
  </si>
  <si>
    <t>149.</t>
  </si>
  <si>
    <t>LAB-21 - AST</t>
  </si>
  <si>
    <t>150.</t>
  </si>
  <si>
    <t>LAB-210- SCC – Ag</t>
  </si>
  <si>
    <t>151.</t>
  </si>
  <si>
    <t>LAB-2100 - Mocz posiew (bad. mykol.)</t>
  </si>
  <si>
    <t>152.</t>
  </si>
  <si>
    <t>LAB-2101- Kał posiew (bad. Mykol.)</t>
  </si>
  <si>
    <t>153.</t>
  </si>
  <si>
    <t>LAB-2103 - Plwocina posiew (bad. mykol.)</t>
  </si>
  <si>
    <t>154.</t>
  </si>
  <si>
    <t>LAB-2112- Płyn mózgowo-rdzeniowy posiew (bad. Mykol.)</t>
  </si>
  <si>
    <t>155.</t>
  </si>
  <si>
    <t>LAB-212 - CA 72-4</t>
  </si>
  <si>
    <t>156.</t>
  </si>
  <si>
    <t>LAB-213 - Beta-2-mikroglobulina</t>
  </si>
  <si>
    <t>157.</t>
  </si>
  <si>
    <t>LAB-2132 - Płyn z jamy ciała posiew (bad. mykol.)</t>
  </si>
  <si>
    <t>158.</t>
  </si>
  <si>
    <t>LAB-22 - Fosfataza zasadowa</t>
  </si>
  <si>
    <t>159.</t>
  </si>
  <si>
    <t>LAB-2200 - Inny materiał (bad. mykol.)</t>
  </si>
  <si>
    <t>160.</t>
  </si>
  <si>
    <t>LAB-23 - Bilirubina całkowita</t>
  </si>
  <si>
    <t>161.</t>
  </si>
  <si>
    <t>LAB-24 - Bilirubina związana (bezpośrednia)</t>
  </si>
  <si>
    <t>162.</t>
  </si>
  <si>
    <t>LAB-244 - Mukoproteiny</t>
  </si>
  <si>
    <t>163.</t>
  </si>
  <si>
    <t>LAB-246 - IgG</t>
  </si>
  <si>
    <t>164.</t>
  </si>
  <si>
    <t>LAB-248 - IgA</t>
  </si>
  <si>
    <t>165.</t>
  </si>
  <si>
    <t>LAB-249 - Dopełniacz, składowa C-3c</t>
  </si>
  <si>
    <t>166.</t>
  </si>
  <si>
    <t>LAB-250 - Dopełniacz, składowa C-4</t>
  </si>
  <si>
    <t>167.</t>
  </si>
  <si>
    <t>LAB-26 - GGTP</t>
  </si>
  <si>
    <t>168.</t>
  </si>
  <si>
    <t>LAB-265 - Białko Bence'a-Jonesa w moczu</t>
  </si>
  <si>
    <t>169.</t>
  </si>
  <si>
    <t>LAB-275 - Białko w DZM</t>
  </si>
  <si>
    <t>170.</t>
  </si>
  <si>
    <t>LAB-2754- Wymaz z rurki tracheotomijnej (bad. Mykol.)</t>
  </si>
  <si>
    <t>171.</t>
  </si>
  <si>
    <t>LAB-277 - Wapń w DZM</t>
  </si>
  <si>
    <t>172.</t>
  </si>
  <si>
    <t>LAB-28 - Dehydrogenaza mleczanowa</t>
  </si>
  <si>
    <t>173.</t>
  </si>
  <si>
    <t>LAB-285 - Białko w moczu</t>
  </si>
  <si>
    <t>174.</t>
  </si>
  <si>
    <t>LAB-290 - Mocznik w moczu</t>
  </si>
  <si>
    <t>175.</t>
  </si>
  <si>
    <t>LAB-291 - Kreatynina w moczu</t>
  </si>
  <si>
    <t>176.</t>
  </si>
  <si>
    <t>LAB-292 - Kwas moczowy w moczu</t>
  </si>
  <si>
    <t>177.</t>
  </si>
  <si>
    <t>LAB-295 - Amylaza w moczu</t>
  </si>
  <si>
    <t>178.</t>
  </si>
  <si>
    <t>LAB-3 - Morfologia krwi (pełna)</t>
  </si>
  <si>
    <t>179.</t>
  </si>
  <si>
    <t>LAB-30 - Lipaza</t>
  </si>
  <si>
    <t>180.</t>
  </si>
  <si>
    <t>LAB-300 - HBs antygen</t>
  </si>
  <si>
    <t>181.</t>
  </si>
  <si>
    <t>LAB-301 - HBs przeciwciała</t>
  </si>
  <si>
    <t>182.</t>
  </si>
  <si>
    <t>LAB-304 - HBc przeciwciała całkowite</t>
  </si>
  <si>
    <t>183.</t>
  </si>
  <si>
    <t>LAB-305- HBc przeciwciała IgM</t>
  </si>
  <si>
    <t>184.</t>
  </si>
  <si>
    <t>LAB-31 - Amylaza</t>
  </si>
  <si>
    <t>185.</t>
  </si>
  <si>
    <t>LAB-310 - HCV przeciwciała</t>
  </si>
  <si>
    <t>186.</t>
  </si>
  <si>
    <t>LAB-314 - HCV, przeciwciała, test potwierdzenia met. ImmunoBlot</t>
  </si>
  <si>
    <t>187.</t>
  </si>
  <si>
    <t>LAB-3150- P/c. p. gliście ludzkiej IgG</t>
  </si>
  <si>
    <t>188.</t>
  </si>
  <si>
    <t>LAB-317- HAV przeciwciała całkowite</t>
  </si>
  <si>
    <t>189.</t>
  </si>
  <si>
    <t>LAB-318 - HAV przeciwciała IgM</t>
  </si>
  <si>
    <t>190.</t>
  </si>
  <si>
    <t>LAB-32 - Mocznik</t>
  </si>
  <si>
    <t>191.</t>
  </si>
  <si>
    <t>LAB-320 - HIV Ag/Ab (Combo)</t>
  </si>
  <si>
    <t>192.</t>
  </si>
  <si>
    <t>LAB-33 - Kreatynina</t>
  </si>
  <si>
    <t>193.</t>
  </si>
  <si>
    <t>LAB-330 - Kiła (Treponema pallidum), test przesiewowy RPR/VDRL</t>
  </si>
  <si>
    <t>194.</t>
  </si>
  <si>
    <t>LAB-336 - Kiła (Treponema pallidum), VDRL, monitorowanie leczenia</t>
  </si>
  <si>
    <t>195.</t>
  </si>
  <si>
    <t>LAB-340 - Toxoplasma gondii IgG</t>
  </si>
  <si>
    <t>196.</t>
  </si>
  <si>
    <t>LAB-341 - Toxoplasma gondii IgM</t>
  </si>
  <si>
    <t>197.</t>
  </si>
  <si>
    <t>LAB-343- Toxoplasma gondii IgG awidność</t>
  </si>
  <si>
    <t>198.</t>
  </si>
  <si>
    <t>LAB-3446- Interleukina 6</t>
  </si>
  <si>
    <t>199.</t>
  </si>
  <si>
    <t>LAB-345 - Różyczka (Rubella virus) IgG</t>
  </si>
  <si>
    <t>200.</t>
  </si>
  <si>
    <t>LAB-346 - Różyczka (Rubella virus) IgM</t>
  </si>
  <si>
    <t>201.</t>
  </si>
  <si>
    <t>LAB-350 - CMV (Cytomegalovirus) IgG</t>
  </si>
  <si>
    <t>202.</t>
  </si>
  <si>
    <t>LAB-3500 - Weryfikacja - białko w moczu</t>
  </si>
  <si>
    <t>203.</t>
  </si>
  <si>
    <t>LAB-351 - CMV (Cytomegalovirus) IgM</t>
  </si>
  <si>
    <t>204.</t>
  </si>
  <si>
    <t>LAB-352- CMV (Cytomegalovirus) IgG, awidność</t>
  </si>
  <si>
    <t>205.</t>
  </si>
  <si>
    <t>LAB-355 - Herpes simplex virus (HSV-1/2) IgG</t>
  </si>
  <si>
    <t>206.</t>
  </si>
  <si>
    <t>LAB-356 - Herpes simplex virus (HSV-1/2) IgM</t>
  </si>
  <si>
    <t>207.</t>
  </si>
  <si>
    <t>LAB-3581 - Amylaza w płynie z jam ciała</t>
  </si>
  <si>
    <t>208.</t>
  </si>
  <si>
    <t>LAB-3582 - Dehydrogenaza mleczanowa w płynie z jam ciała</t>
  </si>
  <si>
    <t>209.</t>
  </si>
  <si>
    <t>LAB-36 - Kwas moczowy</t>
  </si>
  <si>
    <t>210.</t>
  </si>
  <si>
    <t>LAB-360 - EBV (Epstein-Barr virus) IgG</t>
  </si>
  <si>
    <t>211.</t>
  </si>
  <si>
    <t>LAB-3600 - Mocz - badanie osadu</t>
  </si>
  <si>
    <t>212.</t>
  </si>
  <si>
    <t>LAB-361 - EBV (Epstein-Barr virus) IgM</t>
  </si>
  <si>
    <t>213.</t>
  </si>
  <si>
    <t>LAB-362 - Mononukleoza zakaźna, jakościowo</t>
  </si>
  <si>
    <t>214.</t>
  </si>
  <si>
    <t>LAB-37 - Białko całkowite</t>
  </si>
  <si>
    <t>215.</t>
  </si>
  <si>
    <t>LAB-370 - Mycoplasma pneumoniae IgG</t>
  </si>
  <si>
    <t>216.</t>
  </si>
  <si>
    <t>LAB-371 - Mycoplasma pneumoniae IgM</t>
  </si>
  <si>
    <t>217.</t>
  </si>
  <si>
    <t>LAB-3757 - Glukoza w moczu</t>
  </si>
  <si>
    <t>218.</t>
  </si>
  <si>
    <t>LAB-38 - Albumina</t>
  </si>
  <si>
    <t>219.</t>
  </si>
  <si>
    <t>LAB-380 - Chlamydia pneumoniae IgG</t>
  </si>
  <si>
    <t>220.</t>
  </si>
  <si>
    <t>LAB-381 - Chlamydia pneumoniae IgM</t>
  </si>
  <si>
    <t>221.</t>
  </si>
  <si>
    <t>LAB-387 - Chlamydia trachomatis IgM</t>
  </si>
  <si>
    <t>222.</t>
  </si>
  <si>
    <t>LAB-39 - Proteinogram</t>
  </si>
  <si>
    <t>223.</t>
  </si>
  <si>
    <t>LAB-399 - Helicobacter pylori - jakościowo</t>
  </si>
  <si>
    <t>224.</t>
  </si>
  <si>
    <t>LAB-40 - Żelazo</t>
  </si>
  <si>
    <t>225.</t>
  </si>
  <si>
    <t>LAB-400 - Helicobacter pylori IgG</t>
  </si>
  <si>
    <t>226.</t>
  </si>
  <si>
    <t>LAB-402 - Helicobacter pylori w kale</t>
  </si>
  <si>
    <t>227.</t>
  </si>
  <si>
    <t>LAB-405 - Krztusiec (Bordetella pertussis) IgG</t>
  </si>
  <si>
    <t>228.</t>
  </si>
  <si>
    <t>LAB-406 - Krztusiec (Bordetella pertussis) IgM</t>
  </si>
  <si>
    <t>229.</t>
  </si>
  <si>
    <t>LAB-407 - Krztusiec (Bordetella pertussis) IgA</t>
  </si>
  <si>
    <t>230.</t>
  </si>
  <si>
    <t>LAB-41 - Ferrytyna</t>
  </si>
  <si>
    <t>231.</t>
  </si>
  <si>
    <t>LAB-410 - Pneumocystis carinii IgG</t>
  </si>
  <si>
    <t>232.</t>
  </si>
  <si>
    <t>LAB-411 - Pneumocystis carinii IgM</t>
  </si>
  <si>
    <t>233.</t>
  </si>
  <si>
    <t>LAB-42 - Wapń całkowity</t>
  </si>
  <si>
    <t>234.</t>
  </si>
  <si>
    <t>LAB-420 - Odra (Morbilli virus) IgG</t>
  </si>
  <si>
    <t>235.</t>
  </si>
  <si>
    <t>LAB-421 - Odra (Morbilli virus) IgM</t>
  </si>
  <si>
    <t>236.</t>
  </si>
  <si>
    <t>LAB-424- Świnka (Myxovirus parotitis) IgG</t>
  </si>
  <si>
    <t>237.</t>
  </si>
  <si>
    <t>LAB-425 - Świnka (Myxovirus parotitis) IgM</t>
  </si>
  <si>
    <t>238.</t>
  </si>
  <si>
    <t>LAB-427 - Grypa typ A i B antygeny</t>
  </si>
  <si>
    <t>239.</t>
  </si>
  <si>
    <t>LAB-430 - Borelioza IgG</t>
  </si>
  <si>
    <t>240.</t>
  </si>
  <si>
    <t>LAB-431 - Borelioza IgM</t>
  </si>
  <si>
    <t>241.</t>
  </si>
  <si>
    <t>LAB-432- Borelioza IgG met. Western Blot</t>
  </si>
  <si>
    <t>242.</t>
  </si>
  <si>
    <t>LAB-433- Borelioza IgM met. Western Blot</t>
  </si>
  <si>
    <t>243.</t>
  </si>
  <si>
    <t>LAB-44 - Chlorki</t>
  </si>
  <si>
    <t>244.</t>
  </si>
  <si>
    <t>LAB-45 - Fosfor nieorganiczny</t>
  </si>
  <si>
    <t>245.</t>
  </si>
  <si>
    <t>LAB-46 - Magnez</t>
  </si>
  <si>
    <t>246.</t>
  </si>
  <si>
    <t>LAB-472 - Gruźlica (Mycobacterium tuberculosis complex) DNA, z określ. wrażliwości na rifampicynę, met. Real Time-PCR</t>
  </si>
  <si>
    <t>247.</t>
  </si>
  <si>
    <t>LAB-48 - Adenowirusy w kale</t>
  </si>
  <si>
    <t>248.</t>
  </si>
  <si>
    <t>LAB-480 - Toksokaroza (Toxocara canis) IgG</t>
  </si>
  <si>
    <t>249.</t>
  </si>
  <si>
    <t>LAB-4850 - Koronawirus SARS-CoV-2, przeciwciała neutralizujące anty-S, ilościowo</t>
  </si>
  <si>
    <t>250.</t>
  </si>
  <si>
    <t>LAB-4860- Koronawirus SARS-CoV-2, przeciwciała IgG</t>
  </si>
  <si>
    <t>251.</t>
  </si>
  <si>
    <t>LAB-4865-Koronawirus SARS-CoV-2, przeciwciała IgG i IgM</t>
  </si>
  <si>
    <t>252.</t>
  </si>
  <si>
    <t>LAB-49 - Rotawirusy w kale</t>
  </si>
  <si>
    <t>253.</t>
  </si>
  <si>
    <t>LAB-499 - HBs antygen, test potwierdzenia</t>
  </si>
  <si>
    <t>254.</t>
  </si>
  <si>
    <t>LAB-5 - Rozmaz krwi (manualnie)</t>
  </si>
  <si>
    <t>255.</t>
  </si>
  <si>
    <t>LAB-50 - Kał - badanie ogólne</t>
  </si>
  <si>
    <t>256.</t>
  </si>
  <si>
    <t>LAB-502- Kwas walproinowy, ilościowo</t>
  </si>
  <si>
    <t>257.</t>
  </si>
  <si>
    <t>LAB-501 - Karbamazepina, ilościowo</t>
  </si>
  <si>
    <t>258.</t>
  </si>
  <si>
    <t>LAB-505- Digoksyna, ilościowo</t>
  </si>
  <si>
    <t>259.</t>
  </si>
  <si>
    <t>LAB-52 - Kał - pasożyty (1 ozn.)</t>
  </si>
  <si>
    <t>260.</t>
  </si>
  <si>
    <t>LAB-530 - Etanol, ilościowo</t>
  </si>
  <si>
    <t>261.</t>
  </si>
  <si>
    <t>LAB-54 - Kał - G. lamblia met. ELISA</t>
  </si>
  <si>
    <t>262.</t>
  </si>
  <si>
    <t>LAB-55 - Kał - krew utajona (bez diety)</t>
  </si>
  <si>
    <t>263.</t>
  </si>
  <si>
    <t>LAB-567 - Kwasy żółciowe całkowite, ilościowo</t>
  </si>
  <si>
    <t>264.</t>
  </si>
  <si>
    <t>LAB-584- Kał – kalprotektyna</t>
  </si>
  <si>
    <t>265.</t>
  </si>
  <si>
    <t>LAB-586 - Hematokryt</t>
  </si>
  <si>
    <t>266.</t>
  </si>
  <si>
    <t>LAB-6 - PT (INR)</t>
  </si>
  <si>
    <t>267.</t>
  </si>
  <si>
    <t>LAB-600 - PPJ (ANA1) met. IIF, test przesiewowy</t>
  </si>
  <si>
    <t>268.</t>
  </si>
  <si>
    <t>LAB-601 - PPJ (ANA2) met. IIF  typ świecenia miano (dsDNA, AMA)</t>
  </si>
  <si>
    <t>269.</t>
  </si>
  <si>
    <t>LAB-605- PPJ (ANA4) met. IIF i immunoblot (16 antygenów)</t>
  </si>
  <si>
    <t>270.</t>
  </si>
  <si>
    <t>LAB-606 - P/c. p. antygenom cytoplazmy neutrofilów ANCA (pANCA i cANCA) met. IIF</t>
  </si>
  <si>
    <t>271.</t>
  </si>
  <si>
    <t>LAB-61 - CRP, ilościowo</t>
  </si>
  <si>
    <t>272.</t>
  </si>
  <si>
    <t>LAB-612- P/c. p. mięśniom gładkim (ASMA) met. IIF</t>
  </si>
  <si>
    <t>273.</t>
  </si>
  <si>
    <t>LAB-63 - Prokalcytonina, ilościowo</t>
  </si>
  <si>
    <t>274.</t>
  </si>
  <si>
    <t>LAB-632- Przeciwciała przeciw transglutaminazie tkankowej w klasie IgA (tTG-IgA)</t>
  </si>
  <si>
    <t>275.</t>
  </si>
  <si>
    <t>LAB-64 - Prokalcytonina, półilościowo</t>
  </si>
  <si>
    <t>276.</t>
  </si>
  <si>
    <t>LAB-642 - P/c. p. kardiolipinie w kl. IgG i IgM (łącznie) met. ELISA</t>
  </si>
  <si>
    <t>277.</t>
  </si>
  <si>
    <t>LAB-645 - P/c. p. beta-2-glikoproteinie I w kl. IgG i IgM (łącznie) met. ELISA</t>
  </si>
  <si>
    <t>278.</t>
  </si>
  <si>
    <t>LAB-65 - ASO, ilościowo</t>
  </si>
  <si>
    <t>279.</t>
  </si>
  <si>
    <t>LAB-655 - Antykoagulant toczniowy</t>
  </si>
  <si>
    <t>280.</t>
  </si>
  <si>
    <t>LAB-66- ASO, jakościowo</t>
  </si>
  <si>
    <t>281.</t>
  </si>
  <si>
    <t>LAB-67 - RF, ilościowo</t>
  </si>
  <si>
    <t>282.</t>
  </si>
  <si>
    <t>LAB-670- P/c. p. receptorom acetylocholiny (anty-ACHR) met. RIA</t>
  </si>
  <si>
    <t>283.</t>
  </si>
  <si>
    <t>LAB-68 - RF, jakościowo</t>
  </si>
  <si>
    <t>284.</t>
  </si>
  <si>
    <t>LAB-69 - Odczyn Waalera-Rosego</t>
  </si>
  <si>
    <t>285.</t>
  </si>
  <si>
    <t>LAB-7 - APTT</t>
  </si>
  <si>
    <t>286.</t>
  </si>
  <si>
    <t>LAB-70 - anty-CCP</t>
  </si>
  <si>
    <t>287.</t>
  </si>
  <si>
    <t>LAB-700 - IgE całkowite</t>
  </si>
  <si>
    <t>288.</t>
  </si>
  <si>
    <t>LAB-71 - Morfologia CBC</t>
  </si>
  <si>
    <t>289.</t>
  </si>
  <si>
    <t>LAB-75 - CK</t>
  </si>
  <si>
    <t>290.</t>
  </si>
  <si>
    <t>LAB-76 - CK-MB, aktywność</t>
  </si>
  <si>
    <t>291.</t>
  </si>
  <si>
    <t>LAB-79 - Troponina T</t>
  </si>
  <si>
    <t>292.</t>
  </si>
  <si>
    <t>LAB-8 - Fibrynogen</t>
  </si>
  <si>
    <t>293.</t>
  </si>
  <si>
    <t>LAB-81 - NT pro-BNP</t>
  </si>
  <si>
    <t>294.</t>
  </si>
  <si>
    <t>LAB-85 - Retikulocyty</t>
  </si>
  <si>
    <t>295.</t>
  </si>
  <si>
    <t>LAB-86 - Płytki krwi (manualnie)</t>
  </si>
  <si>
    <t>296.</t>
  </si>
  <si>
    <t>LAB-9 - D-dimer, ilościowo</t>
  </si>
  <si>
    <t>297.</t>
  </si>
  <si>
    <t>LAB-90 - Grupa krwi</t>
  </si>
  <si>
    <t>298.</t>
  </si>
  <si>
    <t>LAB-920 - Płyn mózgowo-rdzeniowy - badanie ogólne</t>
  </si>
  <si>
    <t>299.</t>
  </si>
  <si>
    <t>LAB-921 - Płyn z jamy ciała - badanie ogólne</t>
  </si>
  <si>
    <t>300.</t>
  </si>
  <si>
    <t>LAB-94 - P/c. odpornościowe (dawniej t. Coombsa)</t>
  </si>
  <si>
    <t>301.</t>
  </si>
  <si>
    <t>LAB-951 - Test obciążenia glukozą (3pkt, 75g, 1 i 2h)</t>
  </si>
  <si>
    <t>302.</t>
  </si>
  <si>
    <t>LAB-953 - Test obciążenia glukozą (2pkt, 75g, 2h)</t>
  </si>
  <si>
    <t>303.</t>
  </si>
  <si>
    <t>LAB-955- Test obciążenia glukozą (3pkt, 50g, 1 i 2h)</t>
  </si>
  <si>
    <t>304.</t>
  </si>
  <si>
    <t>LAB-971 - Próba zgodności serologicznej 1 jednostka</t>
  </si>
  <si>
    <t>305.</t>
  </si>
  <si>
    <t>LAB-972 - Próba zgodności serologicznej 2 jednostki</t>
  </si>
  <si>
    <t>306.</t>
  </si>
  <si>
    <t>LAB-973 - Próba zgodności serologicznej 3 jednostki</t>
  </si>
  <si>
    <t>307.</t>
  </si>
  <si>
    <t>LAB-974 - Próba zgodności serologicznej 4 jednostki</t>
  </si>
  <si>
    <t>308.</t>
  </si>
  <si>
    <t>LAB-975 - Próba zgodności serologicznej 5 jednostek</t>
  </si>
  <si>
    <t>309.</t>
  </si>
  <si>
    <t>LAB-98 - Gazometria podstawowa (pH, pCO2, pO2)</t>
  </si>
  <si>
    <t>310.</t>
  </si>
  <si>
    <t>LAB-985 - Grupa krwi drugie pobranie</t>
  </si>
  <si>
    <t>311.</t>
  </si>
  <si>
    <t>LAB-989 - Grupa krwi u dzieci poniżej 4 miesiąca życia</t>
  </si>
  <si>
    <t>312.</t>
  </si>
  <si>
    <t>LAB-99 - Gazometria pełna (Hct, Hb, sO2)</t>
  </si>
  <si>
    <t>Suma:</t>
  </si>
  <si>
    <t>Data:</t>
  </si>
  <si>
    <t>…...........................................</t>
  </si>
  <si>
    <t>Podpis Wykonawcy:</t>
  </si>
  <si>
    <t>3h</t>
  </si>
  <si>
    <t>1h</t>
  </si>
  <si>
    <t>4 dni</t>
  </si>
  <si>
    <t>5 dni</t>
  </si>
  <si>
    <t>6 dni</t>
  </si>
  <si>
    <t>7 dni</t>
  </si>
  <si>
    <t>10 dni</t>
  </si>
  <si>
    <t>14 dni</t>
  </si>
  <si>
    <t>2 dni</t>
  </si>
  <si>
    <t>2h</t>
  </si>
  <si>
    <t>1 dzień</t>
  </si>
  <si>
    <t>2 h</t>
  </si>
  <si>
    <t>30 min</t>
  </si>
  <si>
    <t>3 dni</t>
  </si>
  <si>
    <t>3  dni</t>
  </si>
  <si>
    <t xml:space="preserve">3h </t>
  </si>
  <si>
    <t>4h</t>
  </si>
  <si>
    <t xml:space="preserve">1h </t>
  </si>
  <si>
    <t xml:space="preserve">2h </t>
  </si>
  <si>
    <t>12h</t>
  </si>
  <si>
    <t xml:space="preserve">2h  </t>
  </si>
  <si>
    <t>6h</t>
  </si>
  <si>
    <t>15 min</t>
  </si>
  <si>
    <t>-</t>
  </si>
  <si>
    <t>Wartość badań netto / brutto za okres 12 miesięcy [zł]</t>
  </si>
  <si>
    <t>Wartość badań netto / brutto za okres  35 miesięcy [zł]</t>
  </si>
  <si>
    <t xml:space="preserve">Czas wykonania badań w trybie normalnym </t>
  </si>
  <si>
    <t xml:space="preserve">Czas wykonania badań w trybie cito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</si>
</sst>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/>
    <xf numFmtId="1" fontId="2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1" fontId="2" fillId="0" borderId="10" xfId="0" applyNumberFormat="1" applyFont="1" applyBorder="1" applyAlignment="1">
      <alignment horizontal="center"/>
    </xf>
    <xf numFmtId="0" fontId="1" fillId="0" borderId="11" xfId="0" applyFont="1" applyBorder="1"/>
    <xf numFmtId="1" fontId="1" fillId="0" borderId="0" xfId="0" applyNumberFormat="1" applyFont="1"/>
    <xf numFmtId="0" fontId="1" fillId="0" borderId="12" xfId="0" applyFont="1" applyBorder="1"/>
    <xf numFmtId="0" fontId="1" fillId="0" borderId="13" xfId="0" applyFont="1" applyBorder="1" applyAlignment="1">
      <alignment wrapText="1"/>
    </xf>
    <xf numFmtId="0" fontId="1" fillId="0" borderId="13" xfId="0" applyFont="1" applyBorder="1"/>
    <xf numFmtId="1" fontId="2" fillId="0" borderId="13" xfId="0" applyNumberFormat="1" applyFont="1" applyBorder="1" applyAlignment="1">
      <alignment horizontal="center"/>
    </xf>
    <xf numFmtId="0" fontId="1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wrapText="1"/>
    </xf>
    <xf numFmtId="1" fontId="2" fillId="0" borderId="16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3" fillId="0" borderId="0" xfId="0" applyFont="1"/>
    <xf numFmtId="0" fontId="4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A0EC-BF9B-459D-98B9-309276A2B9E6}">
  <dimension ref="A1:BB324"/>
  <sheetViews>
    <sheetView tabSelected="1" topLeftCell="A286" workbookViewId="0">
      <selection activeCell="N18" sqref="N18"/>
    </sheetView>
  </sheetViews>
  <sheetFormatPr defaultColWidth="11.42578125" defaultRowHeight="12.75" x14ac:dyDescent="0.2"/>
  <cols>
    <col min="1" max="1" width="4.5703125" style="1" customWidth="1"/>
    <col min="2" max="2" width="74.5703125" style="1" customWidth="1"/>
    <col min="3" max="3" width="17" style="1" customWidth="1"/>
    <col min="4" max="4" width="16.42578125" style="1" customWidth="1"/>
    <col min="5" max="5" width="11" style="1" hidden="1" customWidth="1"/>
    <col min="6" max="6" width="13.5703125" style="1" hidden="1" customWidth="1"/>
    <col min="7" max="7" width="11.85546875" style="1" hidden="1" customWidth="1"/>
    <col min="8" max="8" width="15.140625" style="1" bestFit="1" customWidth="1"/>
    <col min="9" max="9" width="17.42578125" style="1" customWidth="1"/>
    <col min="10" max="10" width="20.42578125" style="1" customWidth="1"/>
    <col min="11" max="11" width="21.42578125" style="1" customWidth="1"/>
    <col min="12" max="257" width="11.42578125" style="1"/>
    <col min="258" max="258" width="4.5703125" style="1" customWidth="1"/>
    <col min="259" max="259" width="74.5703125" style="1" customWidth="1"/>
    <col min="260" max="260" width="18.140625" style="1" customWidth="1"/>
    <col min="261" max="263" width="0" style="1" hidden="1" customWidth="1"/>
    <col min="264" max="264" width="15.140625" style="1" bestFit="1" customWidth="1"/>
    <col min="265" max="265" width="17.42578125" style="1" customWidth="1"/>
    <col min="266" max="266" width="20.42578125" style="1" customWidth="1"/>
    <col min="267" max="267" width="21.42578125" style="1" customWidth="1"/>
    <col min="268" max="513" width="11.42578125" style="1"/>
    <col min="514" max="514" width="4.5703125" style="1" customWidth="1"/>
    <col min="515" max="515" width="74.5703125" style="1" customWidth="1"/>
    <col min="516" max="516" width="18.140625" style="1" customWidth="1"/>
    <col min="517" max="519" width="0" style="1" hidden="1" customWidth="1"/>
    <col min="520" max="520" width="15.140625" style="1" bestFit="1" customWidth="1"/>
    <col min="521" max="521" width="17.42578125" style="1" customWidth="1"/>
    <col min="522" max="522" width="20.42578125" style="1" customWidth="1"/>
    <col min="523" max="523" width="21.42578125" style="1" customWidth="1"/>
    <col min="524" max="769" width="11.42578125" style="1"/>
    <col min="770" max="770" width="4.5703125" style="1" customWidth="1"/>
    <col min="771" max="771" width="74.5703125" style="1" customWidth="1"/>
    <col min="772" max="772" width="18.140625" style="1" customWidth="1"/>
    <col min="773" max="775" width="0" style="1" hidden="1" customWidth="1"/>
    <col min="776" max="776" width="15.140625" style="1" bestFit="1" customWidth="1"/>
    <col min="777" max="777" width="17.42578125" style="1" customWidth="1"/>
    <col min="778" max="778" width="20.42578125" style="1" customWidth="1"/>
    <col min="779" max="779" width="21.42578125" style="1" customWidth="1"/>
    <col min="780" max="1025" width="11.42578125" style="1"/>
    <col min="1026" max="1026" width="4.5703125" style="1" customWidth="1"/>
    <col min="1027" max="1027" width="74.5703125" style="1" customWidth="1"/>
    <col min="1028" max="1028" width="18.140625" style="1" customWidth="1"/>
    <col min="1029" max="1031" width="0" style="1" hidden="1" customWidth="1"/>
    <col min="1032" max="1032" width="15.140625" style="1" bestFit="1" customWidth="1"/>
    <col min="1033" max="1033" width="17.42578125" style="1" customWidth="1"/>
    <col min="1034" max="1034" width="20.42578125" style="1" customWidth="1"/>
    <col min="1035" max="1035" width="21.42578125" style="1" customWidth="1"/>
    <col min="1036" max="1281" width="11.42578125" style="1"/>
    <col min="1282" max="1282" width="4.5703125" style="1" customWidth="1"/>
    <col min="1283" max="1283" width="74.5703125" style="1" customWidth="1"/>
    <col min="1284" max="1284" width="18.140625" style="1" customWidth="1"/>
    <col min="1285" max="1287" width="0" style="1" hidden="1" customWidth="1"/>
    <col min="1288" max="1288" width="15.140625" style="1" bestFit="1" customWidth="1"/>
    <col min="1289" max="1289" width="17.42578125" style="1" customWidth="1"/>
    <col min="1290" max="1290" width="20.42578125" style="1" customWidth="1"/>
    <col min="1291" max="1291" width="21.42578125" style="1" customWidth="1"/>
    <col min="1292" max="1537" width="11.42578125" style="1"/>
    <col min="1538" max="1538" width="4.5703125" style="1" customWidth="1"/>
    <col min="1539" max="1539" width="74.5703125" style="1" customWidth="1"/>
    <col min="1540" max="1540" width="18.140625" style="1" customWidth="1"/>
    <col min="1541" max="1543" width="0" style="1" hidden="1" customWidth="1"/>
    <col min="1544" max="1544" width="15.140625" style="1" bestFit="1" customWidth="1"/>
    <col min="1545" max="1545" width="17.42578125" style="1" customWidth="1"/>
    <col min="1546" max="1546" width="20.42578125" style="1" customWidth="1"/>
    <col min="1547" max="1547" width="21.42578125" style="1" customWidth="1"/>
    <col min="1548" max="1793" width="11.42578125" style="1"/>
    <col min="1794" max="1794" width="4.5703125" style="1" customWidth="1"/>
    <col min="1795" max="1795" width="74.5703125" style="1" customWidth="1"/>
    <col min="1796" max="1796" width="18.140625" style="1" customWidth="1"/>
    <col min="1797" max="1799" width="0" style="1" hidden="1" customWidth="1"/>
    <col min="1800" max="1800" width="15.140625" style="1" bestFit="1" customWidth="1"/>
    <col min="1801" max="1801" width="17.42578125" style="1" customWidth="1"/>
    <col min="1802" max="1802" width="20.42578125" style="1" customWidth="1"/>
    <col min="1803" max="1803" width="21.42578125" style="1" customWidth="1"/>
    <col min="1804" max="2049" width="11.42578125" style="1"/>
    <col min="2050" max="2050" width="4.5703125" style="1" customWidth="1"/>
    <col min="2051" max="2051" width="74.5703125" style="1" customWidth="1"/>
    <col min="2052" max="2052" width="18.140625" style="1" customWidth="1"/>
    <col min="2053" max="2055" width="0" style="1" hidden="1" customWidth="1"/>
    <col min="2056" max="2056" width="15.140625" style="1" bestFit="1" customWidth="1"/>
    <col min="2057" max="2057" width="17.42578125" style="1" customWidth="1"/>
    <col min="2058" max="2058" width="20.42578125" style="1" customWidth="1"/>
    <col min="2059" max="2059" width="21.42578125" style="1" customWidth="1"/>
    <col min="2060" max="2305" width="11.42578125" style="1"/>
    <col min="2306" max="2306" width="4.5703125" style="1" customWidth="1"/>
    <col min="2307" max="2307" width="74.5703125" style="1" customWidth="1"/>
    <col min="2308" max="2308" width="18.140625" style="1" customWidth="1"/>
    <col min="2309" max="2311" width="0" style="1" hidden="1" customWidth="1"/>
    <col min="2312" max="2312" width="15.140625" style="1" bestFit="1" customWidth="1"/>
    <col min="2313" max="2313" width="17.42578125" style="1" customWidth="1"/>
    <col min="2314" max="2314" width="20.42578125" style="1" customWidth="1"/>
    <col min="2315" max="2315" width="21.42578125" style="1" customWidth="1"/>
    <col min="2316" max="2561" width="11.42578125" style="1"/>
    <col min="2562" max="2562" width="4.5703125" style="1" customWidth="1"/>
    <col min="2563" max="2563" width="74.5703125" style="1" customWidth="1"/>
    <col min="2564" max="2564" width="18.140625" style="1" customWidth="1"/>
    <col min="2565" max="2567" width="0" style="1" hidden="1" customWidth="1"/>
    <col min="2568" max="2568" width="15.140625" style="1" bestFit="1" customWidth="1"/>
    <col min="2569" max="2569" width="17.42578125" style="1" customWidth="1"/>
    <col min="2570" max="2570" width="20.42578125" style="1" customWidth="1"/>
    <col min="2571" max="2571" width="21.42578125" style="1" customWidth="1"/>
    <col min="2572" max="2817" width="11.42578125" style="1"/>
    <col min="2818" max="2818" width="4.5703125" style="1" customWidth="1"/>
    <col min="2819" max="2819" width="74.5703125" style="1" customWidth="1"/>
    <col min="2820" max="2820" width="18.140625" style="1" customWidth="1"/>
    <col min="2821" max="2823" width="0" style="1" hidden="1" customWidth="1"/>
    <col min="2824" max="2824" width="15.140625" style="1" bestFit="1" customWidth="1"/>
    <col min="2825" max="2825" width="17.42578125" style="1" customWidth="1"/>
    <col min="2826" max="2826" width="20.42578125" style="1" customWidth="1"/>
    <col min="2827" max="2827" width="21.42578125" style="1" customWidth="1"/>
    <col min="2828" max="3073" width="11.42578125" style="1"/>
    <col min="3074" max="3074" width="4.5703125" style="1" customWidth="1"/>
    <col min="3075" max="3075" width="74.5703125" style="1" customWidth="1"/>
    <col min="3076" max="3076" width="18.140625" style="1" customWidth="1"/>
    <col min="3077" max="3079" width="0" style="1" hidden="1" customWidth="1"/>
    <col min="3080" max="3080" width="15.140625" style="1" bestFit="1" customWidth="1"/>
    <col min="3081" max="3081" width="17.42578125" style="1" customWidth="1"/>
    <col min="3082" max="3082" width="20.42578125" style="1" customWidth="1"/>
    <col min="3083" max="3083" width="21.42578125" style="1" customWidth="1"/>
    <col min="3084" max="3329" width="11.42578125" style="1"/>
    <col min="3330" max="3330" width="4.5703125" style="1" customWidth="1"/>
    <col min="3331" max="3331" width="74.5703125" style="1" customWidth="1"/>
    <col min="3332" max="3332" width="18.140625" style="1" customWidth="1"/>
    <col min="3333" max="3335" width="0" style="1" hidden="1" customWidth="1"/>
    <col min="3336" max="3336" width="15.140625" style="1" bestFit="1" customWidth="1"/>
    <col min="3337" max="3337" width="17.42578125" style="1" customWidth="1"/>
    <col min="3338" max="3338" width="20.42578125" style="1" customWidth="1"/>
    <col min="3339" max="3339" width="21.42578125" style="1" customWidth="1"/>
    <col min="3340" max="3585" width="11.42578125" style="1"/>
    <col min="3586" max="3586" width="4.5703125" style="1" customWidth="1"/>
    <col min="3587" max="3587" width="74.5703125" style="1" customWidth="1"/>
    <col min="3588" max="3588" width="18.140625" style="1" customWidth="1"/>
    <col min="3589" max="3591" width="0" style="1" hidden="1" customWidth="1"/>
    <col min="3592" max="3592" width="15.140625" style="1" bestFit="1" customWidth="1"/>
    <col min="3593" max="3593" width="17.42578125" style="1" customWidth="1"/>
    <col min="3594" max="3594" width="20.42578125" style="1" customWidth="1"/>
    <col min="3595" max="3595" width="21.42578125" style="1" customWidth="1"/>
    <col min="3596" max="3841" width="11.42578125" style="1"/>
    <col min="3842" max="3842" width="4.5703125" style="1" customWidth="1"/>
    <col min="3843" max="3843" width="74.5703125" style="1" customWidth="1"/>
    <col min="3844" max="3844" width="18.140625" style="1" customWidth="1"/>
    <col min="3845" max="3847" width="0" style="1" hidden="1" customWidth="1"/>
    <col min="3848" max="3848" width="15.140625" style="1" bestFit="1" customWidth="1"/>
    <col min="3849" max="3849" width="17.42578125" style="1" customWidth="1"/>
    <col min="3850" max="3850" width="20.42578125" style="1" customWidth="1"/>
    <col min="3851" max="3851" width="21.42578125" style="1" customWidth="1"/>
    <col min="3852" max="4097" width="11.42578125" style="1"/>
    <col min="4098" max="4098" width="4.5703125" style="1" customWidth="1"/>
    <col min="4099" max="4099" width="74.5703125" style="1" customWidth="1"/>
    <col min="4100" max="4100" width="18.140625" style="1" customWidth="1"/>
    <col min="4101" max="4103" width="0" style="1" hidden="1" customWidth="1"/>
    <col min="4104" max="4104" width="15.140625" style="1" bestFit="1" customWidth="1"/>
    <col min="4105" max="4105" width="17.42578125" style="1" customWidth="1"/>
    <col min="4106" max="4106" width="20.42578125" style="1" customWidth="1"/>
    <col min="4107" max="4107" width="21.42578125" style="1" customWidth="1"/>
    <col min="4108" max="4353" width="11.42578125" style="1"/>
    <col min="4354" max="4354" width="4.5703125" style="1" customWidth="1"/>
    <col min="4355" max="4355" width="74.5703125" style="1" customWidth="1"/>
    <col min="4356" max="4356" width="18.140625" style="1" customWidth="1"/>
    <col min="4357" max="4359" width="0" style="1" hidden="1" customWidth="1"/>
    <col min="4360" max="4360" width="15.140625" style="1" bestFit="1" customWidth="1"/>
    <col min="4361" max="4361" width="17.42578125" style="1" customWidth="1"/>
    <col min="4362" max="4362" width="20.42578125" style="1" customWidth="1"/>
    <col min="4363" max="4363" width="21.42578125" style="1" customWidth="1"/>
    <col min="4364" max="4609" width="11.42578125" style="1"/>
    <col min="4610" max="4610" width="4.5703125" style="1" customWidth="1"/>
    <col min="4611" max="4611" width="74.5703125" style="1" customWidth="1"/>
    <col min="4612" max="4612" width="18.140625" style="1" customWidth="1"/>
    <col min="4613" max="4615" width="0" style="1" hidden="1" customWidth="1"/>
    <col min="4616" max="4616" width="15.140625" style="1" bestFit="1" customWidth="1"/>
    <col min="4617" max="4617" width="17.42578125" style="1" customWidth="1"/>
    <col min="4618" max="4618" width="20.42578125" style="1" customWidth="1"/>
    <col min="4619" max="4619" width="21.42578125" style="1" customWidth="1"/>
    <col min="4620" max="4865" width="11.42578125" style="1"/>
    <col min="4866" max="4866" width="4.5703125" style="1" customWidth="1"/>
    <col min="4867" max="4867" width="74.5703125" style="1" customWidth="1"/>
    <col min="4868" max="4868" width="18.140625" style="1" customWidth="1"/>
    <col min="4869" max="4871" width="0" style="1" hidden="1" customWidth="1"/>
    <col min="4872" max="4872" width="15.140625" style="1" bestFit="1" customWidth="1"/>
    <col min="4873" max="4873" width="17.42578125" style="1" customWidth="1"/>
    <col min="4874" max="4874" width="20.42578125" style="1" customWidth="1"/>
    <col min="4875" max="4875" width="21.42578125" style="1" customWidth="1"/>
    <col min="4876" max="5121" width="11.42578125" style="1"/>
    <col min="5122" max="5122" width="4.5703125" style="1" customWidth="1"/>
    <col min="5123" max="5123" width="74.5703125" style="1" customWidth="1"/>
    <col min="5124" max="5124" width="18.140625" style="1" customWidth="1"/>
    <col min="5125" max="5127" width="0" style="1" hidden="1" customWidth="1"/>
    <col min="5128" max="5128" width="15.140625" style="1" bestFit="1" customWidth="1"/>
    <col min="5129" max="5129" width="17.42578125" style="1" customWidth="1"/>
    <col min="5130" max="5130" width="20.42578125" style="1" customWidth="1"/>
    <col min="5131" max="5131" width="21.42578125" style="1" customWidth="1"/>
    <col min="5132" max="5377" width="11.42578125" style="1"/>
    <col min="5378" max="5378" width="4.5703125" style="1" customWidth="1"/>
    <col min="5379" max="5379" width="74.5703125" style="1" customWidth="1"/>
    <col min="5380" max="5380" width="18.140625" style="1" customWidth="1"/>
    <col min="5381" max="5383" width="0" style="1" hidden="1" customWidth="1"/>
    <col min="5384" max="5384" width="15.140625" style="1" bestFit="1" customWidth="1"/>
    <col min="5385" max="5385" width="17.42578125" style="1" customWidth="1"/>
    <col min="5386" max="5386" width="20.42578125" style="1" customWidth="1"/>
    <col min="5387" max="5387" width="21.42578125" style="1" customWidth="1"/>
    <col min="5388" max="5633" width="11.42578125" style="1"/>
    <col min="5634" max="5634" width="4.5703125" style="1" customWidth="1"/>
    <col min="5635" max="5635" width="74.5703125" style="1" customWidth="1"/>
    <col min="5636" max="5636" width="18.140625" style="1" customWidth="1"/>
    <col min="5637" max="5639" width="0" style="1" hidden="1" customWidth="1"/>
    <col min="5640" max="5640" width="15.140625" style="1" bestFit="1" customWidth="1"/>
    <col min="5641" max="5641" width="17.42578125" style="1" customWidth="1"/>
    <col min="5642" max="5642" width="20.42578125" style="1" customWidth="1"/>
    <col min="5643" max="5643" width="21.42578125" style="1" customWidth="1"/>
    <col min="5644" max="5889" width="11.42578125" style="1"/>
    <col min="5890" max="5890" width="4.5703125" style="1" customWidth="1"/>
    <col min="5891" max="5891" width="74.5703125" style="1" customWidth="1"/>
    <col min="5892" max="5892" width="18.140625" style="1" customWidth="1"/>
    <col min="5893" max="5895" width="0" style="1" hidden="1" customWidth="1"/>
    <col min="5896" max="5896" width="15.140625" style="1" bestFit="1" customWidth="1"/>
    <col min="5897" max="5897" width="17.42578125" style="1" customWidth="1"/>
    <col min="5898" max="5898" width="20.42578125" style="1" customWidth="1"/>
    <col min="5899" max="5899" width="21.42578125" style="1" customWidth="1"/>
    <col min="5900" max="6145" width="11.42578125" style="1"/>
    <col min="6146" max="6146" width="4.5703125" style="1" customWidth="1"/>
    <col min="6147" max="6147" width="74.5703125" style="1" customWidth="1"/>
    <col min="6148" max="6148" width="18.140625" style="1" customWidth="1"/>
    <col min="6149" max="6151" width="0" style="1" hidden="1" customWidth="1"/>
    <col min="6152" max="6152" width="15.140625" style="1" bestFit="1" customWidth="1"/>
    <col min="6153" max="6153" width="17.42578125" style="1" customWidth="1"/>
    <col min="6154" max="6154" width="20.42578125" style="1" customWidth="1"/>
    <col min="6155" max="6155" width="21.42578125" style="1" customWidth="1"/>
    <col min="6156" max="6401" width="11.42578125" style="1"/>
    <col min="6402" max="6402" width="4.5703125" style="1" customWidth="1"/>
    <col min="6403" max="6403" width="74.5703125" style="1" customWidth="1"/>
    <col min="6404" max="6404" width="18.140625" style="1" customWidth="1"/>
    <col min="6405" max="6407" width="0" style="1" hidden="1" customWidth="1"/>
    <col min="6408" max="6408" width="15.140625" style="1" bestFit="1" customWidth="1"/>
    <col min="6409" max="6409" width="17.42578125" style="1" customWidth="1"/>
    <col min="6410" max="6410" width="20.42578125" style="1" customWidth="1"/>
    <col min="6411" max="6411" width="21.42578125" style="1" customWidth="1"/>
    <col min="6412" max="6657" width="11.42578125" style="1"/>
    <col min="6658" max="6658" width="4.5703125" style="1" customWidth="1"/>
    <col min="6659" max="6659" width="74.5703125" style="1" customWidth="1"/>
    <col min="6660" max="6660" width="18.140625" style="1" customWidth="1"/>
    <col min="6661" max="6663" width="0" style="1" hidden="1" customWidth="1"/>
    <col min="6664" max="6664" width="15.140625" style="1" bestFit="1" customWidth="1"/>
    <col min="6665" max="6665" width="17.42578125" style="1" customWidth="1"/>
    <col min="6666" max="6666" width="20.42578125" style="1" customWidth="1"/>
    <col min="6667" max="6667" width="21.42578125" style="1" customWidth="1"/>
    <col min="6668" max="6913" width="11.42578125" style="1"/>
    <col min="6914" max="6914" width="4.5703125" style="1" customWidth="1"/>
    <col min="6915" max="6915" width="74.5703125" style="1" customWidth="1"/>
    <col min="6916" max="6916" width="18.140625" style="1" customWidth="1"/>
    <col min="6917" max="6919" width="0" style="1" hidden="1" customWidth="1"/>
    <col min="6920" max="6920" width="15.140625" style="1" bestFit="1" customWidth="1"/>
    <col min="6921" max="6921" width="17.42578125" style="1" customWidth="1"/>
    <col min="6922" max="6922" width="20.42578125" style="1" customWidth="1"/>
    <col min="6923" max="6923" width="21.42578125" style="1" customWidth="1"/>
    <col min="6924" max="7169" width="11.42578125" style="1"/>
    <col min="7170" max="7170" width="4.5703125" style="1" customWidth="1"/>
    <col min="7171" max="7171" width="74.5703125" style="1" customWidth="1"/>
    <col min="7172" max="7172" width="18.140625" style="1" customWidth="1"/>
    <col min="7173" max="7175" width="0" style="1" hidden="1" customWidth="1"/>
    <col min="7176" max="7176" width="15.140625" style="1" bestFit="1" customWidth="1"/>
    <col min="7177" max="7177" width="17.42578125" style="1" customWidth="1"/>
    <col min="7178" max="7178" width="20.42578125" style="1" customWidth="1"/>
    <col min="7179" max="7179" width="21.42578125" style="1" customWidth="1"/>
    <col min="7180" max="7425" width="11.42578125" style="1"/>
    <col min="7426" max="7426" width="4.5703125" style="1" customWidth="1"/>
    <col min="7427" max="7427" width="74.5703125" style="1" customWidth="1"/>
    <col min="7428" max="7428" width="18.140625" style="1" customWidth="1"/>
    <col min="7429" max="7431" width="0" style="1" hidden="1" customWidth="1"/>
    <col min="7432" max="7432" width="15.140625" style="1" bestFit="1" customWidth="1"/>
    <col min="7433" max="7433" width="17.42578125" style="1" customWidth="1"/>
    <col min="7434" max="7434" width="20.42578125" style="1" customWidth="1"/>
    <col min="7435" max="7435" width="21.42578125" style="1" customWidth="1"/>
    <col min="7436" max="7681" width="11.42578125" style="1"/>
    <col min="7682" max="7682" width="4.5703125" style="1" customWidth="1"/>
    <col min="7683" max="7683" width="74.5703125" style="1" customWidth="1"/>
    <col min="7684" max="7684" width="18.140625" style="1" customWidth="1"/>
    <col min="7685" max="7687" width="0" style="1" hidden="1" customWidth="1"/>
    <col min="7688" max="7688" width="15.140625" style="1" bestFit="1" customWidth="1"/>
    <col min="7689" max="7689" width="17.42578125" style="1" customWidth="1"/>
    <col min="7690" max="7690" width="20.42578125" style="1" customWidth="1"/>
    <col min="7691" max="7691" width="21.42578125" style="1" customWidth="1"/>
    <col min="7692" max="7937" width="11.42578125" style="1"/>
    <col min="7938" max="7938" width="4.5703125" style="1" customWidth="1"/>
    <col min="7939" max="7939" width="74.5703125" style="1" customWidth="1"/>
    <col min="7940" max="7940" width="18.140625" style="1" customWidth="1"/>
    <col min="7941" max="7943" width="0" style="1" hidden="1" customWidth="1"/>
    <col min="7944" max="7944" width="15.140625" style="1" bestFit="1" customWidth="1"/>
    <col min="7945" max="7945" width="17.42578125" style="1" customWidth="1"/>
    <col min="7946" max="7946" width="20.42578125" style="1" customWidth="1"/>
    <col min="7947" max="7947" width="21.42578125" style="1" customWidth="1"/>
    <col min="7948" max="8193" width="11.42578125" style="1"/>
    <col min="8194" max="8194" width="4.5703125" style="1" customWidth="1"/>
    <col min="8195" max="8195" width="74.5703125" style="1" customWidth="1"/>
    <col min="8196" max="8196" width="18.140625" style="1" customWidth="1"/>
    <col min="8197" max="8199" width="0" style="1" hidden="1" customWidth="1"/>
    <col min="8200" max="8200" width="15.140625" style="1" bestFit="1" customWidth="1"/>
    <col min="8201" max="8201" width="17.42578125" style="1" customWidth="1"/>
    <col min="8202" max="8202" width="20.42578125" style="1" customWidth="1"/>
    <col min="8203" max="8203" width="21.42578125" style="1" customWidth="1"/>
    <col min="8204" max="8449" width="11.42578125" style="1"/>
    <col min="8450" max="8450" width="4.5703125" style="1" customWidth="1"/>
    <col min="8451" max="8451" width="74.5703125" style="1" customWidth="1"/>
    <col min="8452" max="8452" width="18.140625" style="1" customWidth="1"/>
    <col min="8453" max="8455" width="0" style="1" hidden="1" customWidth="1"/>
    <col min="8456" max="8456" width="15.140625" style="1" bestFit="1" customWidth="1"/>
    <col min="8457" max="8457" width="17.42578125" style="1" customWidth="1"/>
    <col min="8458" max="8458" width="20.42578125" style="1" customWidth="1"/>
    <col min="8459" max="8459" width="21.42578125" style="1" customWidth="1"/>
    <col min="8460" max="8705" width="11.42578125" style="1"/>
    <col min="8706" max="8706" width="4.5703125" style="1" customWidth="1"/>
    <col min="8707" max="8707" width="74.5703125" style="1" customWidth="1"/>
    <col min="8708" max="8708" width="18.140625" style="1" customWidth="1"/>
    <col min="8709" max="8711" width="0" style="1" hidden="1" customWidth="1"/>
    <col min="8712" max="8712" width="15.140625" style="1" bestFit="1" customWidth="1"/>
    <col min="8713" max="8713" width="17.42578125" style="1" customWidth="1"/>
    <col min="8714" max="8714" width="20.42578125" style="1" customWidth="1"/>
    <col min="8715" max="8715" width="21.42578125" style="1" customWidth="1"/>
    <col min="8716" max="8961" width="11.42578125" style="1"/>
    <col min="8962" max="8962" width="4.5703125" style="1" customWidth="1"/>
    <col min="8963" max="8963" width="74.5703125" style="1" customWidth="1"/>
    <col min="8964" max="8964" width="18.140625" style="1" customWidth="1"/>
    <col min="8965" max="8967" width="0" style="1" hidden="1" customWidth="1"/>
    <col min="8968" max="8968" width="15.140625" style="1" bestFit="1" customWidth="1"/>
    <col min="8969" max="8969" width="17.42578125" style="1" customWidth="1"/>
    <col min="8970" max="8970" width="20.42578125" style="1" customWidth="1"/>
    <col min="8971" max="8971" width="21.42578125" style="1" customWidth="1"/>
    <col min="8972" max="9217" width="11.42578125" style="1"/>
    <col min="9218" max="9218" width="4.5703125" style="1" customWidth="1"/>
    <col min="9219" max="9219" width="74.5703125" style="1" customWidth="1"/>
    <col min="9220" max="9220" width="18.140625" style="1" customWidth="1"/>
    <col min="9221" max="9223" width="0" style="1" hidden="1" customWidth="1"/>
    <col min="9224" max="9224" width="15.140625" style="1" bestFit="1" customWidth="1"/>
    <col min="9225" max="9225" width="17.42578125" style="1" customWidth="1"/>
    <col min="9226" max="9226" width="20.42578125" style="1" customWidth="1"/>
    <col min="9227" max="9227" width="21.42578125" style="1" customWidth="1"/>
    <col min="9228" max="9473" width="11.42578125" style="1"/>
    <col min="9474" max="9474" width="4.5703125" style="1" customWidth="1"/>
    <col min="9475" max="9475" width="74.5703125" style="1" customWidth="1"/>
    <col min="9476" max="9476" width="18.140625" style="1" customWidth="1"/>
    <col min="9477" max="9479" width="0" style="1" hidden="1" customWidth="1"/>
    <col min="9480" max="9480" width="15.140625" style="1" bestFit="1" customWidth="1"/>
    <col min="9481" max="9481" width="17.42578125" style="1" customWidth="1"/>
    <col min="9482" max="9482" width="20.42578125" style="1" customWidth="1"/>
    <col min="9483" max="9483" width="21.42578125" style="1" customWidth="1"/>
    <col min="9484" max="9729" width="11.42578125" style="1"/>
    <col min="9730" max="9730" width="4.5703125" style="1" customWidth="1"/>
    <col min="9731" max="9731" width="74.5703125" style="1" customWidth="1"/>
    <col min="9732" max="9732" width="18.140625" style="1" customWidth="1"/>
    <col min="9733" max="9735" width="0" style="1" hidden="1" customWidth="1"/>
    <col min="9736" max="9736" width="15.140625" style="1" bestFit="1" customWidth="1"/>
    <col min="9737" max="9737" width="17.42578125" style="1" customWidth="1"/>
    <col min="9738" max="9738" width="20.42578125" style="1" customWidth="1"/>
    <col min="9739" max="9739" width="21.42578125" style="1" customWidth="1"/>
    <col min="9740" max="9985" width="11.42578125" style="1"/>
    <col min="9986" max="9986" width="4.5703125" style="1" customWidth="1"/>
    <col min="9987" max="9987" width="74.5703125" style="1" customWidth="1"/>
    <col min="9988" max="9988" width="18.140625" style="1" customWidth="1"/>
    <col min="9989" max="9991" width="0" style="1" hidden="1" customWidth="1"/>
    <col min="9992" max="9992" width="15.140625" style="1" bestFit="1" customWidth="1"/>
    <col min="9993" max="9993" width="17.42578125" style="1" customWidth="1"/>
    <col min="9994" max="9994" width="20.42578125" style="1" customWidth="1"/>
    <col min="9995" max="9995" width="21.42578125" style="1" customWidth="1"/>
    <col min="9996" max="10241" width="11.42578125" style="1"/>
    <col min="10242" max="10242" width="4.5703125" style="1" customWidth="1"/>
    <col min="10243" max="10243" width="74.5703125" style="1" customWidth="1"/>
    <col min="10244" max="10244" width="18.140625" style="1" customWidth="1"/>
    <col min="10245" max="10247" width="0" style="1" hidden="1" customWidth="1"/>
    <col min="10248" max="10248" width="15.140625" style="1" bestFit="1" customWidth="1"/>
    <col min="10249" max="10249" width="17.42578125" style="1" customWidth="1"/>
    <col min="10250" max="10250" width="20.42578125" style="1" customWidth="1"/>
    <col min="10251" max="10251" width="21.42578125" style="1" customWidth="1"/>
    <col min="10252" max="10497" width="11.42578125" style="1"/>
    <col min="10498" max="10498" width="4.5703125" style="1" customWidth="1"/>
    <col min="10499" max="10499" width="74.5703125" style="1" customWidth="1"/>
    <col min="10500" max="10500" width="18.140625" style="1" customWidth="1"/>
    <col min="10501" max="10503" width="0" style="1" hidden="1" customWidth="1"/>
    <col min="10504" max="10504" width="15.140625" style="1" bestFit="1" customWidth="1"/>
    <col min="10505" max="10505" width="17.42578125" style="1" customWidth="1"/>
    <col min="10506" max="10506" width="20.42578125" style="1" customWidth="1"/>
    <col min="10507" max="10507" width="21.42578125" style="1" customWidth="1"/>
    <col min="10508" max="10753" width="11.42578125" style="1"/>
    <col min="10754" max="10754" width="4.5703125" style="1" customWidth="1"/>
    <col min="10755" max="10755" width="74.5703125" style="1" customWidth="1"/>
    <col min="10756" max="10756" width="18.140625" style="1" customWidth="1"/>
    <col min="10757" max="10759" width="0" style="1" hidden="1" customWidth="1"/>
    <col min="10760" max="10760" width="15.140625" style="1" bestFit="1" customWidth="1"/>
    <col min="10761" max="10761" width="17.42578125" style="1" customWidth="1"/>
    <col min="10762" max="10762" width="20.42578125" style="1" customWidth="1"/>
    <col min="10763" max="10763" width="21.42578125" style="1" customWidth="1"/>
    <col min="10764" max="11009" width="11.42578125" style="1"/>
    <col min="11010" max="11010" width="4.5703125" style="1" customWidth="1"/>
    <col min="11011" max="11011" width="74.5703125" style="1" customWidth="1"/>
    <col min="11012" max="11012" width="18.140625" style="1" customWidth="1"/>
    <col min="11013" max="11015" width="0" style="1" hidden="1" customWidth="1"/>
    <col min="11016" max="11016" width="15.140625" style="1" bestFit="1" customWidth="1"/>
    <col min="11017" max="11017" width="17.42578125" style="1" customWidth="1"/>
    <col min="11018" max="11018" width="20.42578125" style="1" customWidth="1"/>
    <col min="11019" max="11019" width="21.42578125" style="1" customWidth="1"/>
    <col min="11020" max="11265" width="11.42578125" style="1"/>
    <col min="11266" max="11266" width="4.5703125" style="1" customWidth="1"/>
    <col min="11267" max="11267" width="74.5703125" style="1" customWidth="1"/>
    <col min="11268" max="11268" width="18.140625" style="1" customWidth="1"/>
    <col min="11269" max="11271" width="0" style="1" hidden="1" customWidth="1"/>
    <col min="11272" max="11272" width="15.140625" style="1" bestFit="1" customWidth="1"/>
    <col min="11273" max="11273" width="17.42578125" style="1" customWidth="1"/>
    <col min="11274" max="11274" width="20.42578125" style="1" customWidth="1"/>
    <col min="11275" max="11275" width="21.42578125" style="1" customWidth="1"/>
    <col min="11276" max="11521" width="11.42578125" style="1"/>
    <col min="11522" max="11522" width="4.5703125" style="1" customWidth="1"/>
    <col min="11523" max="11523" width="74.5703125" style="1" customWidth="1"/>
    <col min="11524" max="11524" width="18.140625" style="1" customWidth="1"/>
    <col min="11525" max="11527" width="0" style="1" hidden="1" customWidth="1"/>
    <col min="11528" max="11528" width="15.140625" style="1" bestFit="1" customWidth="1"/>
    <col min="11529" max="11529" width="17.42578125" style="1" customWidth="1"/>
    <col min="11530" max="11530" width="20.42578125" style="1" customWidth="1"/>
    <col min="11531" max="11531" width="21.42578125" style="1" customWidth="1"/>
    <col min="11532" max="11777" width="11.42578125" style="1"/>
    <col min="11778" max="11778" width="4.5703125" style="1" customWidth="1"/>
    <col min="11779" max="11779" width="74.5703125" style="1" customWidth="1"/>
    <col min="11780" max="11780" width="18.140625" style="1" customWidth="1"/>
    <col min="11781" max="11783" width="0" style="1" hidden="1" customWidth="1"/>
    <col min="11784" max="11784" width="15.140625" style="1" bestFit="1" customWidth="1"/>
    <col min="11785" max="11785" width="17.42578125" style="1" customWidth="1"/>
    <col min="11786" max="11786" width="20.42578125" style="1" customWidth="1"/>
    <col min="11787" max="11787" width="21.42578125" style="1" customWidth="1"/>
    <col min="11788" max="12033" width="11.42578125" style="1"/>
    <col min="12034" max="12034" width="4.5703125" style="1" customWidth="1"/>
    <col min="12035" max="12035" width="74.5703125" style="1" customWidth="1"/>
    <col min="12036" max="12036" width="18.140625" style="1" customWidth="1"/>
    <col min="12037" max="12039" width="0" style="1" hidden="1" customWidth="1"/>
    <col min="12040" max="12040" width="15.140625" style="1" bestFit="1" customWidth="1"/>
    <col min="12041" max="12041" width="17.42578125" style="1" customWidth="1"/>
    <col min="12042" max="12042" width="20.42578125" style="1" customWidth="1"/>
    <col min="12043" max="12043" width="21.42578125" style="1" customWidth="1"/>
    <col min="12044" max="12289" width="11.42578125" style="1"/>
    <col min="12290" max="12290" width="4.5703125" style="1" customWidth="1"/>
    <col min="12291" max="12291" width="74.5703125" style="1" customWidth="1"/>
    <col min="12292" max="12292" width="18.140625" style="1" customWidth="1"/>
    <col min="12293" max="12295" width="0" style="1" hidden="1" customWidth="1"/>
    <col min="12296" max="12296" width="15.140625" style="1" bestFit="1" customWidth="1"/>
    <col min="12297" max="12297" width="17.42578125" style="1" customWidth="1"/>
    <col min="12298" max="12298" width="20.42578125" style="1" customWidth="1"/>
    <col min="12299" max="12299" width="21.42578125" style="1" customWidth="1"/>
    <col min="12300" max="12545" width="11.42578125" style="1"/>
    <col min="12546" max="12546" width="4.5703125" style="1" customWidth="1"/>
    <col min="12547" max="12547" width="74.5703125" style="1" customWidth="1"/>
    <col min="12548" max="12548" width="18.140625" style="1" customWidth="1"/>
    <col min="12549" max="12551" width="0" style="1" hidden="1" customWidth="1"/>
    <col min="12552" max="12552" width="15.140625" style="1" bestFit="1" customWidth="1"/>
    <col min="12553" max="12553" width="17.42578125" style="1" customWidth="1"/>
    <col min="12554" max="12554" width="20.42578125" style="1" customWidth="1"/>
    <col min="12555" max="12555" width="21.42578125" style="1" customWidth="1"/>
    <col min="12556" max="12801" width="11.42578125" style="1"/>
    <col min="12802" max="12802" width="4.5703125" style="1" customWidth="1"/>
    <col min="12803" max="12803" width="74.5703125" style="1" customWidth="1"/>
    <col min="12804" max="12804" width="18.140625" style="1" customWidth="1"/>
    <col min="12805" max="12807" width="0" style="1" hidden="1" customWidth="1"/>
    <col min="12808" max="12808" width="15.140625" style="1" bestFit="1" customWidth="1"/>
    <col min="12809" max="12809" width="17.42578125" style="1" customWidth="1"/>
    <col min="12810" max="12810" width="20.42578125" style="1" customWidth="1"/>
    <col min="12811" max="12811" width="21.42578125" style="1" customWidth="1"/>
    <col min="12812" max="13057" width="11.42578125" style="1"/>
    <col min="13058" max="13058" width="4.5703125" style="1" customWidth="1"/>
    <col min="13059" max="13059" width="74.5703125" style="1" customWidth="1"/>
    <col min="13060" max="13060" width="18.140625" style="1" customWidth="1"/>
    <col min="13061" max="13063" width="0" style="1" hidden="1" customWidth="1"/>
    <col min="13064" max="13064" width="15.140625" style="1" bestFit="1" customWidth="1"/>
    <col min="13065" max="13065" width="17.42578125" style="1" customWidth="1"/>
    <col min="13066" max="13066" width="20.42578125" style="1" customWidth="1"/>
    <col min="13067" max="13067" width="21.42578125" style="1" customWidth="1"/>
    <col min="13068" max="13313" width="11.42578125" style="1"/>
    <col min="13314" max="13314" width="4.5703125" style="1" customWidth="1"/>
    <col min="13315" max="13315" width="74.5703125" style="1" customWidth="1"/>
    <col min="13316" max="13316" width="18.140625" style="1" customWidth="1"/>
    <col min="13317" max="13319" width="0" style="1" hidden="1" customWidth="1"/>
    <col min="13320" max="13320" width="15.140625" style="1" bestFit="1" customWidth="1"/>
    <col min="13321" max="13321" width="17.42578125" style="1" customWidth="1"/>
    <col min="13322" max="13322" width="20.42578125" style="1" customWidth="1"/>
    <col min="13323" max="13323" width="21.42578125" style="1" customWidth="1"/>
    <col min="13324" max="13569" width="11.42578125" style="1"/>
    <col min="13570" max="13570" width="4.5703125" style="1" customWidth="1"/>
    <col min="13571" max="13571" width="74.5703125" style="1" customWidth="1"/>
    <col min="13572" max="13572" width="18.140625" style="1" customWidth="1"/>
    <col min="13573" max="13575" width="0" style="1" hidden="1" customWidth="1"/>
    <col min="13576" max="13576" width="15.140625" style="1" bestFit="1" customWidth="1"/>
    <col min="13577" max="13577" width="17.42578125" style="1" customWidth="1"/>
    <col min="13578" max="13578" width="20.42578125" style="1" customWidth="1"/>
    <col min="13579" max="13579" width="21.42578125" style="1" customWidth="1"/>
    <col min="13580" max="13825" width="11.42578125" style="1"/>
    <col min="13826" max="13826" width="4.5703125" style="1" customWidth="1"/>
    <col min="13827" max="13827" width="74.5703125" style="1" customWidth="1"/>
    <col min="13828" max="13828" width="18.140625" style="1" customWidth="1"/>
    <col min="13829" max="13831" width="0" style="1" hidden="1" customWidth="1"/>
    <col min="13832" max="13832" width="15.140625" style="1" bestFit="1" customWidth="1"/>
    <col min="13833" max="13833" width="17.42578125" style="1" customWidth="1"/>
    <col min="13834" max="13834" width="20.42578125" style="1" customWidth="1"/>
    <col min="13835" max="13835" width="21.42578125" style="1" customWidth="1"/>
    <col min="13836" max="14081" width="11.42578125" style="1"/>
    <col min="14082" max="14082" width="4.5703125" style="1" customWidth="1"/>
    <col min="14083" max="14083" width="74.5703125" style="1" customWidth="1"/>
    <col min="14084" max="14084" width="18.140625" style="1" customWidth="1"/>
    <col min="14085" max="14087" width="0" style="1" hidden="1" customWidth="1"/>
    <col min="14088" max="14088" width="15.140625" style="1" bestFit="1" customWidth="1"/>
    <col min="14089" max="14089" width="17.42578125" style="1" customWidth="1"/>
    <col min="14090" max="14090" width="20.42578125" style="1" customWidth="1"/>
    <col min="14091" max="14091" width="21.42578125" style="1" customWidth="1"/>
    <col min="14092" max="14337" width="11.42578125" style="1"/>
    <col min="14338" max="14338" width="4.5703125" style="1" customWidth="1"/>
    <col min="14339" max="14339" width="74.5703125" style="1" customWidth="1"/>
    <col min="14340" max="14340" width="18.140625" style="1" customWidth="1"/>
    <col min="14341" max="14343" width="0" style="1" hidden="1" customWidth="1"/>
    <col min="14344" max="14344" width="15.140625" style="1" bestFit="1" customWidth="1"/>
    <col min="14345" max="14345" width="17.42578125" style="1" customWidth="1"/>
    <col min="14346" max="14346" width="20.42578125" style="1" customWidth="1"/>
    <col min="14347" max="14347" width="21.42578125" style="1" customWidth="1"/>
    <col min="14348" max="14593" width="11.42578125" style="1"/>
    <col min="14594" max="14594" width="4.5703125" style="1" customWidth="1"/>
    <col min="14595" max="14595" width="74.5703125" style="1" customWidth="1"/>
    <col min="14596" max="14596" width="18.140625" style="1" customWidth="1"/>
    <col min="14597" max="14599" width="0" style="1" hidden="1" customWidth="1"/>
    <col min="14600" max="14600" width="15.140625" style="1" bestFit="1" customWidth="1"/>
    <col min="14601" max="14601" width="17.42578125" style="1" customWidth="1"/>
    <col min="14602" max="14602" width="20.42578125" style="1" customWidth="1"/>
    <col min="14603" max="14603" width="21.42578125" style="1" customWidth="1"/>
    <col min="14604" max="14849" width="11.42578125" style="1"/>
    <col min="14850" max="14850" width="4.5703125" style="1" customWidth="1"/>
    <col min="14851" max="14851" width="74.5703125" style="1" customWidth="1"/>
    <col min="14852" max="14852" width="18.140625" style="1" customWidth="1"/>
    <col min="14853" max="14855" width="0" style="1" hidden="1" customWidth="1"/>
    <col min="14856" max="14856" width="15.140625" style="1" bestFit="1" customWidth="1"/>
    <col min="14857" max="14857" width="17.42578125" style="1" customWidth="1"/>
    <col min="14858" max="14858" width="20.42578125" style="1" customWidth="1"/>
    <col min="14859" max="14859" width="21.42578125" style="1" customWidth="1"/>
    <col min="14860" max="15105" width="11.42578125" style="1"/>
    <col min="15106" max="15106" width="4.5703125" style="1" customWidth="1"/>
    <col min="15107" max="15107" width="74.5703125" style="1" customWidth="1"/>
    <col min="15108" max="15108" width="18.140625" style="1" customWidth="1"/>
    <col min="15109" max="15111" width="0" style="1" hidden="1" customWidth="1"/>
    <col min="15112" max="15112" width="15.140625" style="1" bestFit="1" customWidth="1"/>
    <col min="15113" max="15113" width="17.42578125" style="1" customWidth="1"/>
    <col min="15114" max="15114" width="20.42578125" style="1" customWidth="1"/>
    <col min="15115" max="15115" width="21.42578125" style="1" customWidth="1"/>
    <col min="15116" max="15361" width="11.42578125" style="1"/>
    <col min="15362" max="15362" width="4.5703125" style="1" customWidth="1"/>
    <col min="15363" max="15363" width="74.5703125" style="1" customWidth="1"/>
    <col min="15364" max="15364" width="18.140625" style="1" customWidth="1"/>
    <col min="15365" max="15367" width="0" style="1" hidden="1" customWidth="1"/>
    <col min="15368" max="15368" width="15.140625" style="1" bestFit="1" customWidth="1"/>
    <col min="15369" max="15369" width="17.42578125" style="1" customWidth="1"/>
    <col min="15370" max="15370" width="20.42578125" style="1" customWidth="1"/>
    <col min="15371" max="15371" width="21.42578125" style="1" customWidth="1"/>
    <col min="15372" max="15617" width="11.42578125" style="1"/>
    <col min="15618" max="15618" width="4.5703125" style="1" customWidth="1"/>
    <col min="15619" max="15619" width="74.5703125" style="1" customWidth="1"/>
    <col min="15620" max="15620" width="18.140625" style="1" customWidth="1"/>
    <col min="15621" max="15623" width="0" style="1" hidden="1" customWidth="1"/>
    <col min="15624" max="15624" width="15.140625" style="1" bestFit="1" customWidth="1"/>
    <col min="15625" max="15625" width="17.42578125" style="1" customWidth="1"/>
    <col min="15626" max="15626" width="20.42578125" style="1" customWidth="1"/>
    <col min="15627" max="15627" width="21.42578125" style="1" customWidth="1"/>
    <col min="15628" max="15873" width="11.42578125" style="1"/>
    <col min="15874" max="15874" width="4.5703125" style="1" customWidth="1"/>
    <col min="15875" max="15875" width="74.5703125" style="1" customWidth="1"/>
    <col min="15876" max="15876" width="18.140625" style="1" customWidth="1"/>
    <col min="15877" max="15879" width="0" style="1" hidden="1" customWidth="1"/>
    <col min="15880" max="15880" width="15.140625" style="1" bestFit="1" customWidth="1"/>
    <col min="15881" max="15881" width="17.42578125" style="1" customWidth="1"/>
    <col min="15882" max="15882" width="20.42578125" style="1" customWidth="1"/>
    <col min="15883" max="15883" width="21.42578125" style="1" customWidth="1"/>
    <col min="15884" max="16129" width="11.42578125" style="1"/>
    <col min="16130" max="16130" width="4.5703125" style="1" customWidth="1"/>
    <col min="16131" max="16131" width="74.5703125" style="1" customWidth="1"/>
    <col min="16132" max="16132" width="18.140625" style="1" customWidth="1"/>
    <col min="16133" max="16135" width="0" style="1" hidden="1" customWidth="1"/>
    <col min="16136" max="16136" width="15.140625" style="1" bestFit="1" customWidth="1"/>
    <col min="16137" max="16137" width="17.42578125" style="1" customWidth="1"/>
    <col min="16138" max="16138" width="20.42578125" style="1" customWidth="1"/>
    <col min="16139" max="16139" width="21.42578125" style="1" customWidth="1"/>
    <col min="16140" max="16384" width="11.42578125" style="1"/>
  </cols>
  <sheetData>
    <row r="1" spans="1:54" ht="14.85" customHeight="1" x14ac:dyDescent="0.2">
      <c r="B1" s="2"/>
      <c r="C1" s="3"/>
      <c r="D1" s="3"/>
      <c r="E1" s="3"/>
      <c r="F1" s="3"/>
      <c r="G1" s="3"/>
      <c r="H1" s="3"/>
      <c r="I1" s="3"/>
      <c r="J1" s="3"/>
      <c r="K1" s="4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ht="19.5" customHeight="1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ht="16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4" ht="20.85" customHeight="1" x14ac:dyDescent="0.2"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1:54" ht="13.5" thickBot="1" x14ac:dyDescent="0.25"/>
    <row r="6" spans="1:54" ht="70.5" customHeight="1" thickBot="1" x14ac:dyDescent="0.25">
      <c r="A6" s="5" t="s">
        <v>3</v>
      </c>
      <c r="B6" s="6" t="s">
        <v>4</v>
      </c>
      <c r="C6" s="7" t="s">
        <v>661</v>
      </c>
      <c r="D6" s="7" t="s">
        <v>662</v>
      </c>
      <c r="E6" s="8">
        <v>2023</v>
      </c>
      <c r="F6" s="8">
        <v>2024</v>
      </c>
      <c r="G6" s="8">
        <v>2025</v>
      </c>
      <c r="H6" s="8" t="s">
        <v>5</v>
      </c>
      <c r="I6" s="9" t="s">
        <v>6</v>
      </c>
      <c r="J6" s="9" t="s">
        <v>659</v>
      </c>
      <c r="K6" s="10" t="s">
        <v>660</v>
      </c>
      <c r="L6" s="11"/>
      <c r="M6" s="11"/>
      <c r="N6" s="11"/>
    </row>
    <row r="7" spans="1:54" x14ac:dyDescent="0.2">
      <c r="A7" s="12" t="s">
        <v>7</v>
      </c>
      <c r="B7" s="13" t="s">
        <v>8</v>
      </c>
      <c r="C7" s="13" t="s">
        <v>635</v>
      </c>
      <c r="D7" s="13" t="s">
        <v>636</v>
      </c>
      <c r="E7" s="14">
        <v>3175</v>
      </c>
      <c r="F7" s="14">
        <v>4052</v>
      </c>
      <c r="G7" s="14">
        <v>4383</v>
      </c>
      <c r="H7" s="15">
        <f>(E7+F7+G7)/3*1.1</f>
        <v>4257</v>
      </c>
      <c r="I7" s="14"/>
      <c r="J7" s="14"/>
      <c r="K7" s="16"/>
    </row>
    <row r="8" spans="1:54" x14ac:dyDescent="0.2">
      <c r="A8" s="17" t="s">
        <v>9</v>
      </c>
      <c r="B8" s="18" t="s">
        <v>10</v>
      </c>
      <c r="C8" s="13" t="s">
        <v>636</v>
      </c>
      <c r="D8" s="13" t="s">
        <v>636</v>
      </c>
      <c r="E8" s="19">
        <v>7860</v>
      </c>
      <c r="F8" s="19">
        <v>10953</v>
      </c>
      <c r="G8" s="19">
        <v>12278</v>
      </c>
      <c r="H8" s="20">
        <f t="shared" ref="H8:H71" si="0">(E8+F8+G8)/3*1.1</f>
        <v>11400.033333333333</v>
      </c>
      <c r="I8" s="19"/>
      <c r="J8" s="19"/>
      <c r="K8" s="21"/>
    </row>
    <row r="9" spans="1:54" x14ac:dyDescent="0.2">
      <c r="A9" s="17" t="s">
        <v>11</v>
      </c>
      <c r="B9" s="18" t="s">
        <v>12</v>
      </c>
      <c r="C9" s="18" t="s">
        <v>635</v>
      </c>
      <c r="D9" s="18" t="s">
        <v>636</v>
      </c>
      <c r="E9" s="19">
        <v>1930</v>
      </c>
      <c r="F9" s="19">
        <v>2395</v>
      </c>
      <c r="G9" s="19">
        <v>2467</v>
      </c>
      <c r="H9" s="20">
        <f t="shared" si="0"/>
        <v>2490.4</v>
      </c>
      <c r="I9" s="19"/>
      <c r="J9" s="19"/>
      <c r="K9" s="21"/>
    </row>
    <row r="10" spans="1:54" ht="27" customHeight="1" x14ac:dyDescent="0.2">
      <c r="A10" s="17" t="s">
        <v>13</v>
      </c>
      <c r="B10" s="18" t="s">
        <v>14</v>
      </c>
      <c r="C10" s="18" t="s">
        <v>637</v>
      </c>
      <c r="D10" s="18" t="s">
        <v>658</v>
      </c>
      <c r="E10" s="19">
        <v>5</v>
      </c>
      <c r="F10" s="19">
        <v>8</v>
      </c>
      <c r="G10" s="19">
        <v>3</v>
      </c>
      <c r="H10" s="20">
        <f t="shared" si="0"/>
        <v>5.8666666666666671</v>
      </c>
      <c r="I10" s="19"/>
      <c r="J10" s="19"/>
      <c r="K10" s="21"/>
    </row>
    <row r="11" spans="1:54" x14ac:dyDescent="0.2">
      <c r="A11" s="17" t="s">
        <v>15</v>
      </c>
      <c r="B11" s="18" t="s">
        <v>16</v>
      </c>
      <c r="C11" s="18" t="s">
        <v>637</v>
      </c>
      <c r="D11" s="18" t="s">
        <v>658</v>
      </c>
      <c r="E11" s="19">
        <v>24</v>
      </c>
      <c r="F11" s="19">
        <v>3</v>
      </c>
      <c r="G11" s="19">
        <v>3</v>
      </c>
      <c r="H11" s="20">
        <f t="shared" si="0"/>
        <v>11</v>
      </c>
      <c r="I11" s="19"/>
      <c r="J11" s="19"/>
      <c r="K11" s="21"/>
    </row>
    <row r="12" spans="1:54" x14ac:dyDescent="0.2">
      <c r="A12" s="17" t="s">
        <v>17</v>
      </c>
      <c r="B12" s="18" t="s">
        <v>18</v>
      </c>
      <c r="C12" s="18" t="s">
        <v>637</v>
      </c>
      <c r="D12" s="18" t="s">
        <v>658</v>
      </c>
      <c r="E12" s="19">
        <v>87</v>
      </c>
      <c r="F12" s="19">
        <v>118</v>
      </c>
      <c r="G12" s="19">
        <v>145</v>
      </c>
      <c r="H12" s="20">
        <f t="shared" si="0"/>
        <v>128.33333333333334</v>
      </c>
      <c r="I12" s="19"/>
      <c r="J12" s="19"/>
      <c r="K12" s="21"/>
    </row>
    <row r="13" spans="1:54" x14ac:dyDescent="0.2">
      <c r="A13" s="17" t="s">
        <v>19</v>
      </c>
      <c r="B13" s="18" t="s">
        <v>20</v>
      </c>
      <c r="C13" s="18" t="s">
        <v>637</v>
      </c>
      <c r="D13" s="18" t="s">
        <v>658</v>
      </c>
      <c r="E13" s="19"/>
      <c r="F13" s="19">
        <v>1</v>
      </c>
      <c r="G13" s="19">
        <v>2</v>
      </c>
      <c r="H13" s="20">
        <f t="shared" si="0"/>
        <v>1.1000000000000001</v>
      </c>
      <c r="I13" s="19"/>
      <c r="J13" s="19"/>
      <c r="K13" s="21"/>
    </row>
    <row r="14" spans="1:54" x14ac:dyDescent="0.2">
      <c r="A14" s="17" t="s">
        <v>21</v>
      </c>
      <c r="B14" s="18" t="s">
        <v>22</v>
      </c>
      <c r="C14" s="18" t="s">
        <v>637</v>
      </c>
      <c r="D14" s="18" t="s">
        <v>658</v>
      </c>
      <c r="E14" s="19"/>
      <c r="F14" s="19"/>
      <c r="G14" s="19">
        <v>2</v>
      </c>
      <c r="H14" s="20">
        <f t="shared" si="0"/>
        <v>0.73333333333333339</v>
      </c>
      <c r="I14" s="19"/>
      <c r="J14" s="19"/>
      <c r="K14" s="21"/>
    </row>
    <row r="15" spans="1:54" x14ac:dyDescent="0.2">
      <c r="A15" s="17" t="s">
        <v>23</v>
      </c>
      <c r="B15" s="18" t="s">
        <v>24</v>
      </c>
      <c r="C15" s="18" t="s">
        <v>635</v>
      </c>
      <c r="D15" s="18" t="s">
        <v>636</v>
      </c>
      <c r="E15" s="19">
        <v>559</v>
      </c>
      <c r="F15" s="19">
        <v>1110</v>
      </c>
      <c r="G15" s="19">
        <v>1153</v>
      </c>
      <c r="H15" s="20">
        <f t="shared" si="0"/>
        <v>1034.7333333333333</v>
      </c>
      <c r="I15" s="19"/>
      <c r="J15" s="19"/>
      <c r="K15" s="21"/>
    </row>
    <row r="16" spans="1:54" x14ac:dyDescent="0.2">
      <c r="A16" s="17" t="s">
        <v>25</v>
      </c>
      <c r="B16" s="18" t="s">
        <v>26</v>
      </c>
      <c r="C16" s="18" t="s">
        <v>635</v>
      </c>
      <c r="D16" s="18" t="s">
        <v>636</v>
      </c>
      <c r="E16" s="19">
        <v>432</v>
      </c>
      <c r="F16" s="19">
        <v>1008</v>
      </c>
      <c r="G16" s="19">
        <v>1069</v>
      </c>
      <c r="H16" s="20">
        <f t="shared" si="0"/>
        <v>919.96666666666681</v>
      </c>
      <c r="I16" s="19"/>
      <c r="J16" s="19"/>
      <c r="K16" s="21"/>
    </row>
    <row r="17" spans="1:11" x14ac:dyDescent="0.2">
      <c r="A17" s="17" t="s">
        <v>27</v>
      </c>
      <c r="B17" s="18" t="s">
        <v>28</v>
      </c>
      <c r="C17" s="18" t="s">
        <v>637</v>
      </c>
      <c r="D17" s="18" t="s">
        <v>658</v>
      </c>
      <c r="E17" s="19">
        <v>3</v>
      </c>
      <c r="F17" s="19">
        <v>4</v>
      </c>
      <c r="G17" s="19">
        <v>4</v>
      </c>
      <c r="H17" s="20">
        <f t="shared" si="0"/>
        <v>4.0333333333333332</v>
      </c>
      <c r="I17" s="19"/>
      <c r="J17" s="19"/>
      <c r="K17" s="21"/>
    </row>
    <row r="18" spans="1:11" x14ac:dyDescent="0.2">
      <c r="A18" s="17" t="s">
        <v>29</v>
      </c>
      <c r="B18" s="18" t="s">
        <v>30</v>
      </c>
      <c r="C18" s="18" t="s">
        <v>637</v>
      </c>
      <c r="D18" s="18" t="s">
        <v>658</v>
      </c>
      <c r="E18" s="19">
        <v>64</v>
      </c>
      <c r="F18" s="19">
        <v>61</v>
      </c>
      <c r="G18" s="19">
        <v>76</v>
      </c>
      <c r="H18" s="20">
        <f t="shared" si="0"/>
        <v>73.7</v>
      </c>
      <c r="I18" s="19"/>
      <c r="J18" s="19"/>
      <c r="K18" s="21"/>
    </row>
    <row r="19" spans="1:11" x14ac:dyDescent="0.2">
      <c r="A19" s="17" t="s">
        <v>31</v>
      </c>
      <c r="B19" s="18" t="s">
        <v>32</v>
      </c>
      <c r="C19" s="18" t="s">
        <v>637</v>
      </c>
      <c r="D19" s="18" t="s">
        <v>658</v>
      </c>
      <c r="E19" s="19">
        <v>3</v>
      </c>
      <c r="F19" s="19">
        <v>4</v>
      </c>
      <c r="G19" s="19">
        <v>13</v>
      </c>
      <c r="H19" s="20">
        <f t="shared" si="0"/>
        <v>7.3333333333333339</v>
      </c>
      <c r="I19" s="19"/>
      <c r="J19" s="19"/>
      <c r="K19" s="21"/>
    </row>
    <row r="20" spans="1:11" x14ac:dyDescent="0.2">
      <c r="A20" s="17" t="s">
        <v>33</v>
      </c>
      <c r="B20" s="18" t="s">
        <v>34</v>
      </c>
      <c r="C20" s="18" t="s">
        <v>637</v>
      </c>
      <c r="D20" s="18" t="s">
        <v>658</v>
      </c>
      <c r="E20" s="19">
        <v>1</v>
      </c>
      <c r="F20" s="19"/>
      <c r="G20" s="19"/>
      <c r="H20" s="20">
        <v>1</v>
      </c>
      <c r="I20" s="19"/>
      <c r="J20" s="19"/>
      <c r="K20" s="21"/>
    </row>
    <row r="21" spans="1:11" x14ac:dyDescent="0.2">
      <c r="A21" s="17" t="s">
        <v>35</v>
      </c>
      <c r="B21" s="18" t="s">
        <v>36</v>
      </c>
      <c r="C21" s="18" t="s">
        <v>637</v>
      </c>
      <c r="D21" s="18" t="s">
        <v>658</v>
      </c>
      <c r="E21" s="19">
        <v>10</v>
      </c>
      <c r="F21" s="19">
        <v>9</v>
      </c>
      <c r="G21" s="19">
        <v>8</v>
      </c>
      <c r="H21" s="20">
        <f t="shared" si="0"/>
        <v>9.9</v>
      </c>
      <c r="I21" s="19"/>
      <c r="J21" s="19"/>
      <c r="K21" s="21"/>
    </row>
    <row r="22" spans="1:11" x14ac:dyDescent="0.2">
      <c r="A22" s="17" t="s">
        <v>37</v>
      </c>
      <c r="B22" s="18" t="s">
        <v>38</v>
      </c>
      <c r="C22" s="18" t="s">
        <v>637</v>
      </c>
      <c r="D22" s="18" t="s">
        <v>658</v>
      </c>
      <c r="E22" s="19"/>
      <c r="F22" s="19"/>
      <c r="G22" s="19">
        <v>3</v>
      </c>
      <c r="H22" s="20">
        <f t="shared" si="0"/>
        <v>1.1000000000000001</v>
      </c>
      <c r="I22" s="19"/>
      <c r="J22" s="19"/>
      <c r="K22" s="21"/>
    </row>
    <row r="23" spans="1:11" x14ac:dyDescent="0.2">
      <c r="A23" s="17" t="s">
        <v>39</v>
      </c>
      <c r="B23" s="18" t="s">
        <v>40</v>
      </c>
      <c r="C23" s="18" t="s">
        <v>637</v>
      </c>
      <c r="D23" s="18" t="s">
        <v>658</v>
      </c>
      <c r="E23" s="19">
        <v>8</v>
      </c>
      <c r="F23" s="19">
        <v>2</v>
      </c>
      <c r="G23" s="19">
        <v>7</v>
      </c>
      <c r="H23" s="20">
        <f t="shared" si="0"/>
        <v>6.2333333333333343</v>
      </c>
      <c r="I23" s="19"/>
      <c r="J23" s="19"/>
      <c r="K23" s="21"/>
    </row>
    <row r="24" spans="1:11" x14ac:dyDescent="0.2">
      <c r="A24" s="17" t="s">
        <v>41</v>
      </c>
      <c r="B24" s="18" t="s">
        <v>42</v>
      </c>
      <c r="C24" s="18" t="s">
        <v>637</v>
      </c>
      <c r="D24" s="18" t="s">
        <v>658</v>
      </c>
      <c r="E24" s="19">
        <v>5</v>
      </c>
      <c r="F24" s="19"/>
      <c r="G24" s="19">
        <v>2</v>
      </c>
      <c r="H24" s="20">
        <f t="shared" si="0"/>
        <v>2.5666666666666669</v>
      </c>
      <c r="I24" s="19"/>
      <c r="J24" s="19"/>
      <c r="K24" s="21"/>
    </row>
    <row r="25" spans="1:11" x14ac:dyDescent="0.2">
      <c r="A25" s="17" t="s">
        <v>43</v>
      </c>
      <c r="B25" s="18" t="s">
        <v>44</v>
      </c>
      <c r="C25" s="18" t="s">
        <v>637</v>
      </c>
      <c r="D25" s="18" t="s">
        <v>658</v>
      </c>
      <c r="E25" s="19">
        <v>51</v>
      </c>
      <c r="F25" s="19">
        <v>92</v>
      </c>
      <c r="G25" s="19">
        <v>66</v>
      </c>
      <c r="H25" s="20">
        <f t="shared" si="0"/>
        <v>76.63333333333334</v>
      </c>
      <c r="I25" s="19"/>
      <c r="J25" s="19"/>
      <c r="K25" s="21"/>
    </row>
    <row r="26" spans="1:11" x14ac:dyDescent="0.2">
      <c r="A26" s="17" t="s">
        <v>45</v>
      </c>
      <c r="B26" s="18" t="s">
        <v>46</v>
      </c>
      <c r="C26" s="18" t="s">
        <v>637</v>
      </c>
      <c r="D26" s="18" t="s">
        <v>658</v>
      </c>
      <c r="E26" s="19">
        <v>4</v>
      </c>
      <c r="F26" s="19">
        <v>3</v>
      </c>
      <c r="G26" s="19">
        <v>4</v>
      </c>
      <c r="H26" s="20">
        <f t="shared" si="0"/>
        <v>4.0333333333333332</v>
      </c>
      <c r="I26" s="19"/>
      <c r="J26" s="19"/>
      <c r="K26" s="21"/>
    </row>
    <row r="27" spans="1:11" x14ac:dyDescent="0.2">
      <c r="A27" s="17" t="s">
        <v>47</v>
      </c>
      <c r="B27" s="18" t="s">
        <v>48</v>
      </c>
      <c r="C27" s="18" t="s">
        <v>637</v>
      </c>
      <c r="D27" s="18" t="s">
        <v>658</v>
      </c>
      <c r="E27" s="19">
        <v>5</v>
      </c>
      <c r="F27" s="19">
        <v>5</v>
      </c>
      <c r="G27" s="19">
        <v>3</v>
      </c>
      <c r="H27" s="20">
        <f t="shared" si="0"/>
        <v>4.7666666666666666</v>
      </c>
      <c r="I27" s="19"/>
      <c r="J27" s="19"/>
      <c r="K27" s="21"/>
    </row>
    <row r="28" spans="1:11" x14ac:dyDescent="0.2">
      <c r="A28" s="17" t="s">
        <v>49</v>
      </c>
      <c r="B28" s="18" t="s">
        <v>50</v>
      </c>
      <c r="C28" s="18" t="s">
        <v>637</v>
      </c>
      <c r="D28" s="18" t="s">
        <v>658</v>
      </c>
      <c r="E28" s="19">
        <v>61</v>
      </c>
      <c r="F28" s="19">
        <v>88</v>
      </c>
      <c r="G28" s="19">
        <v>1</v>
      </c>
      <c r="H28" s="20">
        <f t="shared" si="0"/>
        <v>55.000000000000007</v>
      </c>
      <c r="I28" s="19"/>
      <c r="J28" s="19"/>
      <c r="K28" s="21"/>
    </row>
    <row r="29" spans="1:11" x14ac:dyDescent="0.2">
      <c r="A29" s="17" t="s">
        <v>51</v>
      </c>
      <c r="B29" s="18" t="s">
        <v>52</v>
      </c>
      <c r="C29" s="18" t="s">
        <v>637</v>
      </c>
      <c r="D29" s="18" t="s">
        <v>658</v>
      </c>
      <c r="E29" s="19"/>
      <c r="F29" s="19">
        <v>1</v>
      </c>
      <c r="G29" s="19"/>
      <c r="H29" s="20">
        <v>1</v>
      </c>
      <c r="I29" s="19"/>
      <c r="J29" s="19"/>
      <c r="K29" s="21"/>
    </row>
    <row r="30" spans="1:11" x14ac:dyDescent="0.2">
      <c r="A30" s="17" t="s">
        <v>53</v>
      </c>
      <c r="B30" s="18" t="s">
        <v>54</v>
      </c>
      <c r="C30" s="18" t="s">
        <v>637</v>
      </c>
      <c r="D30" s="18" t="s">
        <v>658</v>
      </c>
      <c r="E30" s="19"/>
      <c r="F30" s="19"/>
      <c r="G30" s="19">
        <v>1</v>
      </c>
      <c r="H30" s="20">
        <v>1</v>
      </c>
      <c r="I30" s="19"/>
      <c r="J30" s="19"/>
      <c r="K30" s="21"/>
    </row>
    <row r="31" spans="1:11" x14ac:dyDescent="0.2">
      <c r="A31" s="17" t="s">
        <v>55</v>
      </c>
      <c r="B31" s="18" t="s">
        <v>56</v>
      </c>
      <c r="C31" s="18" t="s">
        <v>637</v>
      </c>
      <c r="D31" s="18" t="s">
        <v>658</v>
      </c>
      <c r="E31" s="19">
        <v>4</v>
      </c>
      <c r="F31" s="19">
        <v>9</v>
      </c>
      <c r="G31" s="19">
        <v>9</v>
      </c>
      <c r="H31" s="20">
        <f t="shared" si="0"/>
        <v>8.0666666666666664</v>
      </c>
      <c r="I31" s="19"/>
      <c r="J31" s="19"/>
      <c r="K31" s="21"/>
    </row>
    <row r="32" spans="1:11" x14ac:dyDescent="0.2">
      <c r="A32" s="17" t="s">
        <v>57</v>
      </c>
      <c r="B32" s="18" t="s">
        <v>58</v>
      </c>
      <c r="C32" s="18" t="s">
        <v>637</v>
      </c>
      <c r="D32" s="18" t="s">
        <v>658</v>
      </c>
      <c r="E32" s="19">
        <v>1</v>
      </c>
      <c r="F32" s="19">
        <v>1</v>
      </c>
      <c r="G32" s="19">
        <v>4</v>
      </c>
      <c r="H32" s="20">
        <f t="shared" si="0"/>
        <v>2.2000000000000002</v>
      </c>
      <c r="I32" s="19"/>
      <c r="J32" s="19"/>
      <c r="K32" s="21"/>
    </row>
    <row r="33" spans="1:11" x14ac:dyDescent="0.2">
      <c r="A33" s="17" t="s">
        <v>59</v>
      </c>
      <c r="B33" s="18" t="s">
        <v>60</v>
      </c>
      <c r="C33" s="18" t="s">
        <v>637</v>
      </c>
      <c r="D33" s="18" t="s">
        <v>658</v>
      </c>
      <c r="E33" s="19"/>
      <c r="F33" s="19">
        <v>1</v>
      </c>
      <c r="G33" s="19">
        <v>2</v>
      </c>
      <c r="H33" s="20">
        <f t="shared" si="0"/>
        <v>1.1000000000000001</v>
      </c>
      <c r="I33" s="19"/>
      <c r="J33" s="19"/>
      <c r="K33" s="21"/>
    </row>
    <row r="34" spans="1:11" x14ac:dyDescent="0.2">
      <c r="A34" s="17" t="s">
        <v>61</v>
      </c>
      <c r="B34" s="18" t="s">
        <v>62</v>
      </c>
      <c r="C34" s="18" t="s">
        <v>643</v>
      </c>
      <c r="D34" s="18" t="s">
        <v>658</v>
      </c>
      <c r="E34" s="19">
        <v>1</v>
      </c>
      <c r="F34" s="19">
        <v>10</v>
      </c>
      <c r="G34" s="19">
        <v>5</v>
      </c>
      <c r="H34" s="20">
        <f t="shared" si="0"/>
        <v>5.8666666666666671</v>
      </c>
      <c r="I34" s="19"/>
      <c r="J34" s="19"/>
      <c r="K34" s="21"/>
    </row>
    <row r="35" spans="1:11" x14ac:dyDescent="0.2">
      <c r="A35" s="17" t="s">
        <v>63</v>
      </c>
      <c r="B35" s="18" t="s">
        <v>64</v>
      </c>
      <c r="C35" s="18" t="s">
        <v>637</v>
      </c>
      <c r="D35" s="18" t="s">
        <v>658</v>
      </c>
      <c r="E35" s="19">
        <v>12</v>
      </c>
      <c r="F35" s="19">
        <v>1</v>
      </c>
      <c r="G35" s="19">
        <v>2</v>
      </c>
      <c r="H35" s="20">
        <f t="shared" si="0"/>
        <v>5.5</v>
      </c>
      <c r="I35" s="19"/>
      <c r="J35" s="19"/>
      <c r="K35" s="21"/>
    </row>
    <row r="36" spans="1:11" x14ac:dyDescent="0.2">
      <c r="A36" s="17" t="s">
        <v>65</v>
      </c>
      <c r="B36" s="18" t="s">
        <v>66</v>
      </c>
      <c r="C36" s="18" t="s">
        <v>637</v>
      </c>
      <c r="D36" s="18" t="s">
        <v>658</v>
      </c>
      <c r="E36" s="19">
        <v>41</v>
      </c>
      <c r="F36" s="19">
        <v>38</v>
      </c>
      <c r="G36" s="19">
        <v>22</v>
      </c>
      <c r="H36" s="20">
        <f t="shared" si="0"/>
        <v>37.033333333333331</v>
      </c>
      <c r="I36" s="19"/>
      <c r="J36" s="19"/>
      <c r="K36" s="21"/>
    </row>
    <row r="37" spans="1:11" x14ac:dyDescent="0.2">
      <c r="A37" s="17" t="s">
        <v>67</v>
      </c>
      <c r="B37" s="18" t="s">
        <v>68</v>
      </c>
      <c r="C37" s="18" t="s">
        <v>637</v>
      </c>
      <c r="D37" s="18" t="s">
        <v>658</v>
      </c>
      <c r="E37" s="19"/>
      <c r="F37" s="19"/>
      <c r="G37" s="19">
        <v>1</v>
      </c>
      <c r="H37" s="20">
        <v>1</v>
      </c>
      <c r="I37" s="19"/>
      <c r="J37" s="19"/>
      <c r="K37" s="21"/>
    </row>
    <row r="38" spans="1:11" x14ac:dyDescent="0.2">
      <c r="A38" s="17" t="s">
        <v>69</v>
      </c>
      <c r="B38" s="18" t="s">
        <v>70</v>
      </c>
      <c r="C38" s="18" t="s">
        <v>637</v>
      </c>
      <c r="D38" s="18" t="s">
        <v>658</v>
      </c>
      <c r="E38" s="19"/>
      <c r="F38" s="19">
        <v>1</v>
      </c>
      <c r="G38" s="19">
        <v>1</v>
      </c>
      <c r="H38" s="20">
        <f t="shared" si="0"/>
        <v>0.73333333333333339</v>
      </c>
      <c r="I38" s="19"/>
      <c r="J38" s="19"/>
      <c r="K38" s="21"/>
    </row>
    <row r="39" spans="1:11" x14ac:dyDescent="0.2">
      <c r="A39" s="17" t="s">
        <v>71</v>
      </c>
      <c r="B39" s="18" t="s">
        <v>72</v>
      </c>
      <c r="C39" s="18" t="s">
        <v>637</v>
      </c>
      <c r="D39" s="18" t="s">
        <v>658</v>
      </c>
      <c r="E39" s="19">
        <v>1</v>
      </c>
      <c r="F39" s="19">
        <v>5</v>
      </c>
      <c r="G39" s="19">
        <v>3</v>
      </c>
      <c r="H39" s="20">
        <f t="shared" si="0"/>
        <v>3.3000000000000003</v>
      </c>
      <c r="I39" s="19"/>
      <c r="J39" s="19"/>
      <c r="K39" s="21"/>
    </row>
    <row r="40" spans="1:11" x14ac:dyDescent="0.2">
      <c r="A40" s="17" t="s">
        <v>73</v>
      </c>
      <c r="B40" s="18" t="s">
        <v>74</v>
      </c>
      <c r="C40" s="18" t="s">
        <v>637</v>
      </c>
      <c r="D40" s="18" t="s">
        <v>658</v>
      </c>
      <c r="E40" s="19"/>
      <c r="F40" s="19">
        <v>4</v>
      </c>
      <c r="G40" s="19">
        <v>1</v>
      </c>
      <c r="H40" s="20">
        <f t="shared" si="0"/>
        <v>1.8333333333333335</v>
      </c>
      <c r="I40" s="19"/>
      <c r="J40" s="19"/>
      <c r="K40" s="21"/>
    </row>
    <row r="41" spans="1:11" x14ac:dyDescent="0.2">
      <c r="A41" s="17" t="s">
        <v>75</v>
      </c>
      <c r="B41" s="18" t="s">
        <v>76</v>
      </c>
      <c r="C41" s="18" t="s">
        <v>644</v>
      </c>
      <c r="D41" s="18" t="s">
        <v>636</v>
      </c>
      <c r="E41" s="19">
        <v>11402</v>
      </c>
      <c r="F41" s="19">
        <v>14701</v>
      </c>
      <c r="G41" s="19">
        <v>16278</v>
      </c>
      <c r="H41" s="20">
        <f t="shared" si="0"/>
        <v>15539.7</v>
      </c>
      <c r="I41" s="19"/>
      <c r="J41" s="19"/>
      <c r="K41" s="21"/>
    </row>
    <row r="42" spans="1:11" x14ac:dyDescent="0.2">
      <c r="A42" s="17" t="s">
        <v>77</v>
      </c>
      <c r="B42" s="18" t="s">
        <v>78</v>
      </c>
      <c r="C42" s="18" t="s">
        <v>645</v>
      </c>
      <c r="D42" s="18" t="s">
        <v>658</v>
      </c>
      <c r="E42" s="19"/>
      <c r="F42" s="19">
        <v>1</v>
      </c>
      <c r="G42" s="19">
        <v>1</v>
      </c>
      <c r="H42" s="20">
        <f t="shared" si="0"/>
        <v>0.73333333333333339</v>
      </c>
      <c r="I42" s="19"/>
      <c r="J42" s="19"/>
      <c r="K42" s="21"/>
    </row>
    <row r="43" spans="1:11" x14ac:dyDescent="0.2">
      <c r="A43" s="17" t="s">
        <v>79</v>
      </c>
      <c r="B43" s="18" t="s">
        <v>80</v>
      </c>
      <c r="C43" s="18" t="s">
        <v>637</v>
      </c>
      <c r="D43" s="18" t="s">
        <v>658</v>
      </c>
      <c r="E43" s="19">
        <v>241</v>
      </c>
      <c r="F43" s="19">
        <v>370</v>
      </c>
      <c r="G43" s="19">
        <v>422</v>
      </c>
      <c r="H43" s="20">
        <f t="shared" si="0"/>
        <v>378.76666666666665</v>
      </c>
      <c r="I43" s="19"/>
      <c r="J43" s="19"/>
      <c r="K43" s="21"/>
    </row>
    <row r="44" spans="1:11" x14ac:dyDescent="0.2">
      <c r="A44" s="17" t="s">
        <v>81</v>
      </c>
      <c r="B44" s="18" t="s">
        <v>82</v>
      </c>
      <c r="C44" s="18" t="s">
        <v>637</v>
      </c>
      <c r="D44" s="18" t="s">
        <v>658</v>
      </c>
      <c r="E44" s="19">
        <v>52</v>
      </c>
      <c r="F44" s="19">
        <v>63</v>
      </c>
      <c r="G44" s="19">
        <v>45</v>
      </c>
      <c r="H44" s="20">
        <f t="shared" si="0"/>
        <v>58.666666666666671</v>
      </c>
      <c r="I44" s="19"/>
      <c r="J44" s="19"/>
      <c r="K44" s="21"/>
    </row>
    <row r="45" spans="1:11" x14ac:dyDescent="0.2">
      <c r="A45" s="17" t="s">
        <v>83</v>
      </c>
      <c r="B45" s="18" t="s">
        <v>84</v>
      </c>
      <c r="C45" s="18" t="s">
        <v>637</v>
      </c>
      <c r="D45" s="18" t="s">
        <v>658</v>
      </c>
      <c r="E45" s="19">
        <v>143</v>
      </c>
      <c r="F45" s="19">
        <v>312</v>
      </c>
      <c r="G45" s="19">
        <v>411</v>
      </c>
      <c r="H45" s="20">
        <f t="shared" si="0"/>
        <v>317.53333333333336</v>
      </c>
      <c r="I45" s="19"/>
      <c r="J45" s="19"/>
      <c r="K45" s="21"/>
    </row>
    <row r="46" spans="1:11" x14ac:dyDescent="0.2">
      <c r="A46" s="17" t="s">
        <v>85</v>
      </c>
      <c r="B46" s="18" t="s">
        <v>86</v>
      </c>
      <c r="C46" s="18" t="s">
        <v>637</v>
      </c>
      <c r="D46" s="18" t="s">
        <v>658</v>
      </c>
      <c r="E46" s="19">
        <v>45</v>
      </c>
      <c r="F46" s="19">
        <v>80</v>
      </c>
      <c r="G46" s="19">
        <v>101</v>
      </c>
      <c r="H46" s="20">
        <f t="shared" si="0"/>
        <v>82.866666666666674</v>
      </c>
      <c r="I46" s="19"/>
      <c r="J46" s="19"/>
      <c r="K46" s="21"/>
    </row>
    <row r="47" spans="1:11" x14ac:dyDescent="0.2">
      <c r="A47" s="17" t="s">
        <v>87</v>
      </c>
      <c r="B47" s="18" t="s">
        <v>88</v>
      </c>
      <c r="C47" s="18" t="s">
        <v>637</v>
      </c>
      <c r="D47" s="18" t="s">
        <v>658</v>
      </c>
      <c r="E47" s="19"/>
      <c r="F47" s="19">
        <v>2</v>
      </c>
      <c r="G47" s="19">
        <v>6</v>
      </c>
      <c r="H47" s="20">
        <f t="shared" si="0"/>
        <v>2.9333333333333336</v>
      </c>
      <c r="I47" s="19"/>
      <c r="J47" s="19"/>
      <c r="K47" s="21"/>
    </row>
    <row r="48" spans="1:11" x14ac:dyDescent="0.2">
      <c r="A48" s="17" t="s">
        <v>89</v>
      </c>
      <c r="B48" s="18" t="s">
        <v>90</v>
      </c>
      <c r="C48" s="18" t="s">
        <v>637</v>
      </c>
      <c r="D48" s="18" t="s">
        <v>658</v>
      </c>
      <c r="E48" s="19">
        <v>3</v>
      </c>
      <c r="F48" s="19"/>
      <c r="G48" s="19">
        <v>2</v>
      </c>
      <c r="H48" s="20">
        <f t="shared" si="0"/>
        <v>1.8333333333333335</v>
      </c>
      <c r="I48" s="19"/>
      <c r="J48" s="19"/>
      <c r="K48" s="21"/>
    </row>
    <row r="49" spans="1:11" x14ac:dyDescent="0.2">
      <c r="A49" s="17" t="s">
        <v>91</v>
      </c>
      <c r="B49" s="18" t="s">
        <v>92</v>
      </c>
      <c r="C49" s="18" t="s">
        <v>637</v>
      </c>
      <c r="D49" s="18" t="s">
        <v>658</v>
      </c>
      <c r="E49" s="19"/>
      <c r="F49" s="19"/>
      <c r="G49" s="19">
        <v>1</v>
      </c>
      <c r="H49" s="20">
        <v>1</v>
      </c>
      <c r="I49" s="19"/>
      <c r="J49" s="19"/>
      <c r="K49" s="21"/>
    </row>
    <row r="50" spans="1:11" x14ac:dyDescent="0.2">
      <c r="A50" s="17" t="s">
        <v>93</v>
      </c>
      <c r="B50" s="18" t="s">
        <v>94</v>
      </c>
      <c r="C50" s="18" t="s">
        <v>637</v>
      </c>
      <c r="D50" s="18" t="s">
        <v>658</v>
      </c>
      <c r="E50" s="19">
        <v>114</v>
      </c>
      <c r="F50" s="19">
        <v>143</v>
      </c>
      <c r="G50" s="19">
        <v>164</v>
      </c>
      <c r="H50" s="20">
        <f t="shared" si="0"/>
        <v>154.3666666666667</v>
      </c>
      <c r="I50" s="19"/>
      <c r="J50" s="19"/>
      <c r="K50" s="21"/>
    </row>
    <row r="51" spans="1:11" x14ac:dyDescent="0.2">
      <c r="A51" s="17" t="s">
        <v>95</v>
      </c>
      <c r="B51" s="18" t="s">
        <v>96</v>
      </c>
      <c r="C51" s="18" t="s">
        <v>637</v>
      </c>
      <c r="D51" s="18" t="s">
        <v>658</v>
      </c>
      <c r="E51" s="19">
        <v>21</v>
      </c>
      <c r="F51" s="19">
        <v>46</v>
      </c>
      <c r="G51" s="19">
        <v>48</v>
      </c>
      <c r="H51" s="20">
        <f t="shared" si="0"/>
        <v>42.166666666666671</v>
      </c>
      <c r="I51" s="19"/>
      <c r="J51" s="19"/>
      <c r="K51" s="21"/>
    </row>
    <row r="52" spans="1:11" x14ac:dyDescent="0.2">
      <c r="A52" s="17" t="s">
        <v>97</v>
      </c>
      <c r="B52" s="18" t="s">
        <v>98</v>
      </c>
      <c r="C52" s="18" t="s">
        <v>637</v>
      </c>
      <c r="D52" s="18" t="s">
        <v>658</v>
      </c>
      <c r="E52" s="19">
        <v>3</v>
      </c>
      <c r="F52" s="19">
        <v>6</v>
      </c>
      <c r="G52" s="19">
        <v>6</v>
      </c>
      <c r="H52" s="20">
        <f t="shared" si="0"/>
        <v>5.5</v>
      </c>
      <c r="I52" s="19"/>
      <c r="J52" s="19"/>
      <c r="K52" s="21"/>
    </row>
    <row r="53" spans="1:11" x14ac:dyDescent="0.2">
      <c r="A53" s="17" t="s">
        <v>99</v>
      </c>
      <c r="B53" s="18" t="s">
        <v>100</v>
      </c>
      <c r="C53" s="18" t="s">
        <v>637</v>
      </c>
      <c r="D53" s="18" t="s">
        <v>658</v>
      </c>
      <c r="E53" s="19"/>
      <c r="F53" s="19"/>
      <c r="G53" s="19">
        <v>3</v>
      </c>
      <c r="H53" s="20">
        <f t="shared" si="0"/>
        <v>1.1000000000000001</v>
      </c>
      <c r="I53" s="19"/>
      <c r="J53" s="19"/>
      <c r="K53" s="21"/>
    </row>
    <row r="54" spans="1:11" x14ac:dyDescent="0.2">
      <c r="A54" s="17" t="s">
        <v>101</v>
      </c>
      <c r="B54" s="18" t="s">
        <v>102</v>
      </c>
      <c r="C54" s="18" t="s">
        <v>637</v>
      </c>
      <c r="D54" s="18" t="s">
        <v>658</v>
      </c>
      <c r="E54" s="19"/>
      <c r="F54" s="19"/>
      <c r="G54" s="19">
        <v>2</v>
      </c>
      <c r="H54" s="20">
        <f t="shared" si="0"/>
        <v>0.73333333333333339</v>
      </c>
      <c r="I54" s="19"/>
      <c r="J54" s="19"/>
      <c r="K54" s="21"/>
    </row>
    <row r="55" spans="1:11" x14ac:dyDescent="0.2">
      <c r="A55" s="17" t="s">
        <v>103</v>
      </c>
      <c r="B55" s="18" t="s">
        <v>104</v>
      </c>
      <c r="C55" s="18" t="s">
        <v>637</v>
      </c>
      <c r="D55" s="18" t="s">
        <v>658</v>
      </c>
      <c r="E55" s="19"/>
      <c r="F55" s="19"/>
      <c r="G55" s="19">
        <v>1</v>
      </c>
      <c r="H55" s="20">
        <v>1</v>
      </c>
      <c r="I55" s="19"/>
      <c r="J55" s="19"/>
      <c r="K55" s="21"/>
    </row>
    <row r="56" spans="1:11" x14ac:dyDescent="0.2">
      <c r="A56" s="17" t="s">
        <v>105</v>
      </c>
      <c r="B56" s="18" t="s">
        <v>106</v>
      </c>
      <c r="C56" s="18" t="s">
        <v>637</v>
      </c>
      <c r="D56" s="18" t="s">
        <v>658</v>
      </c>
      <c r="E56" s="19">
        <v>2</v>
      </c>
      <c r="F56" s="19">
        <v>3</v>
      </c>
      <c r="G56" s="19">
        <v>4</v>
      </c>
      <c r="H56" s="20">
        <f t="shared" si="0"/>
        <v>3.3000000000000003</v>
      </c>
      <c r="I56" s="19"/>
      <c r="J56" s="19"/>
      <c r="K56" s="21"/>
    </row>
    <row r="57" spans="1:11" x14ac:dyDescent="0.2">
      <c r="A57" s="17" t="s">
        <v>107</v>
      </c>
      <c r="B57" s="18" t="s">
        <v>108</v>
      </c>
      <c r="C57" s="18" t="s">
        <v>645</v>
      </c>
      <c r="D57" s="18" t="s">
        <v>658</v>
      </c>
      <c r="E57" s="19">
        <v>1</v>
      </c>
      <c r="F57" s="19">
        <v>3</v>
      </c>
      <c r="G57" s="19">
        <v>4</v>
      </c>
      <c r="H57" s="20">
        <f t="shared" si="0"/>
        <v>2.9333333333333336</v>
      </c>
      <c r="I57" s="19"/>
      <c r="J57" s="19"/>
      <c r="K57" s="21"/>
    </row>
    <row r="58" spans="1:11" x14ac:dyDescent="0.2">
      <c r="A58" s="17" t="s">
        <v>109</v>
      </c>
      <c r="B58" s="18" t="s">
        <v>110</v>
      </c>
      <c r="C58" s="18" t="s">
        <v>637</v>
      </c>
      <c r="D58" s="18" t="s">
        <v>658</v>
      </c>
      <c r="E58" s="19"/>
      <c r="F58" s="19"/>
      <c r="G58" s="19">
        <v>1</v>
      </c>
      <c r="H58" s="20">
        <v>1</v>
      </c>
      <c r="I58" s="19"/>
      <c r="J58" s="19"/>
      <c r="K58" s="21"/>
    </row>
    <row r="59" spans="1:11" x14ac:dyDescent="0.2">
      <c r="A59" s="17" t="s">
        <v>111</v>
      </c>
      <c r="B59" s="18" t="s">
        <v>112</v>
      </c>
      <c r="C59" s="18" t="s">
        <v>637</v>
      </c>
      <c r="D59" s="18" t="s">
        <v>658</v>
      </c>
      <c r="E59" s="19">
        <v>25</v>
      </c>
      <c r="F59" s="19">
        <v>30</v>
      </c>
      <c r="G59" s="19">
        <v>53</v>
      </c>
      <c r="H59" s="20">
        <f t="shared" si="0"/>
        <v>39.6</v>
      </c>
      <c r="I59" s="19"/>
      <c r="J59" s="19"/>
      <c r="K59" s="21"/>
    </row>
    <row r="60" spans="1:11" x14ac:dyDescent="0.2">
      <c r="A60" s="17" t="s">
        <v>113</v>
      </c>
      <c r="B60" s="18" t="s">
        <v>114</v>
      </c>
      <c r="C60" s="18" t="s">
        <v>637</v>
      </c>
      <c r="D60" s="18" t="s">
        <v>658</v>
      </c>
      <c r="E60" s="19">
        <v>253</v>
      </c>
      <c r="F60" s="19">
        <v>424</v>
      </c>
      <c r="G60" s="19">
        <v>510</v>
      </c>
      <c r="H60" s="20">
        <f t="shared" si="0"/>
        <v>435.23333333333341</v>
      </c>
      <c r="I60" s="19"/>
      <c r="J60" s="19"/>
      <c r="K60" s="21"/>
    </row>
    <row r="61" spans="1:11" x14ac:dyDescent="0.2">
      <c r="A61" s="17" t="s">
        <v>115</v>
      </c>
      <c r="B61" s="18" t="s">
        <v>116</v>
      </c>
      <c r="C61" s="18" t="s">
        <v>637</v>
      </c>
      <c r="D61" s="18" t="s">
        <v>658</v>
      </c>
      <c r="E61" s="19">
        <v>239</v>
      </c>
      <c r="F61" s="19">
        <v>415</v>
      </c>
      <c r="G61" s="19">
        <v>504</v>
      </c>
      <c r="H61" s="20">
        <f t="shared" si="0"/>
        <v>424.6</v>
      </c>
      <c r="I61" s="19"/>
      <c r="J61" s="19"/>
      <c r="K61" s="21"/>
    </row>
    <row r="62" spans="1:11" x14ac:dyDescent="0.2">
      <c r="A62" s="17" t="s">
        <v>117</v>
      </c>
      <c r="B62" s="18" t="s">
        <v>118</v>
      </c>
      <c r="C62" s="18" t="s">
        <v>637</v>
      </c>
      <c r="D62" s="18" t="s">
        <v>658</v>
      </c>
      <c r="E62" s="19">
        <v>4</v>
      </c>
      <c r="F62" s="19">
        <v>14</v>
      </c>
      <c r="G62" s="19">
        <v>30</v>
      </c>
      <c r="H62" s="20">
        <f t="shared" si="0"/>
        <v>17.600000000000001</v>
      </c>
      <c r="I62" s="19"/>
      <c r="J62" s="19"/>
      <c r="K62" s="21"/>
    </row>
    <row r="63" spans="1:11" x14ac:dyDescent="0.2">
      <c r="A63" s="17" t="s">
        <v>119</v>
      </c>
      <c r="B63" s="18" t="s">
        <v>120</v>
      </c>
      <c r="C63" s="18" t="s">
        <v>637</v>
      </c>
      <c r="D63" s="18" t="s">
        <v>658</v>
      </c>
      <c r="E63" s="19">
        <v>2</v>
      </c>
      <c r="F63" s="19">
        <v>1</v>
      </c>
      <c r="G63" s="19"/>
      <c r="H63" s="20">
        <f t="shared" si="0"/>
        <v>1.1000000000000001</v>
      </c>
      <c r="I63" s="19"/>
      <c r="J63" s="19"/>
      <c r="K63" s="21"/>
    </row>
    <row r="64" spans="1:11" x14ac:dyDescent="0.2">
      <c r="A64" s="17" t="s">
        <v>121</v>
      </c>
      <c r="B64" s="18" t="s">
        <v>122</v>
      </c>
      <c r="C64" s="18" t="s">
        <v>637</v>
      </c>
      <c r="D64" s="18" t="s">
        <v>658</v>
      </c>
      <c r="E64" s="19">
        <v>18</v>
      </c>
      <c r="F64" s="19">
        <v>43</v>
      </c>
      <c r="G64" s="19">
        <v>41</v>
      </c>
      <c r="H64" s="20">
        <f t="shared" si="0"/>
        <v>37.400000000000006</v>
      </c>
      <c r="I64" s="19"/>
      <c r="J64" s="19"/>
      <c r="K64" s="21"/>
    </row>
    <row r="65" spans="1:11" x14ac:dyDescent="0.2">
      <c r="A65" s="17" t="s">
        <v>123</v>
      </c>
      <c r="B65" s="18" t="s">
        <v>124</v>
      </c>
      <c r="C65" s="18" t="s">
        <v>637</v>
      </c>
      <c r="D65" s="18" t="s">
        <v>658</v>
      </c>
      <c r="E65" s="19">
        <v>13</v>
      </c>
      <c r="F65" s="19">
        <v>12</v>
      </c>
      <c r="G65" s="19">
        <v>10</v>
      </c>
      <c r="H65" s="20">
        <f t="shared" si="0"/>
        <v>12.833333333333334</v>
      </c>
      <c r="I65" s="19"/>
      <c r="J65" s="19"/>
      <c r="K65" s="21"/>
    </row>
    <row r="66" spans="1:11" x14ac:dyDescent="0.2">
      <c r="A66" s="17" t="s">
        <v>125</v>
      </c>
      <c r="B66" s="18" t="s">
        <v>126</v>
      </c>
      <c r="C66" s="18" t="s">
        <v>637</v>
      </c>
      <c r="D66" s="18" t="s">
        <v>658</v>
      </c>
      <c r="E66" s="19">
        <v>25</v>
      </c>
      <c r="F66" s="19">
        <v>39</v>
      </c>
      <c r="G66" s="19">
        <v>25</v>
      </c>
      <c r="H66" s="20">
        <f t="shared" si="0"/>
        <v>32.63333333333334</v>
      </c>
      <c r="I66" s="19"/>
      <c r="J66" s="19"/>
      <c r="K66" s="21"/>
    </row>
    <row r="67" spans="1:11" x14ac:dyDescent="0.2">
      <c r="A67" s="17" t="s">
        <v>127</v>
      </c>
      <c r="B67" s="18" t="s">
        <v>128</v>
      </c>
      <c r="C67" s="18" t="s">
        <v>637</v>
      </c>
      <c r="D67" s="18" t="s">
        <v>658</v>
      </c>
      <c r="E67" s="19">
        <v>2</v>
      </c>
      <c r="F67" s="19">
        <v>3</v>
      </c>
      <c r="G67" s="19">
        <v>4</v>
      </c>
      <c r="H67" s="20">
        <f t="shared" si="0"/>
        <v>3.3000000000000003</v>
      </c>
      <c r="I67" s="19"/>
      <c r="J67" s="19"/>
      <c r="K67" s="21"/>
    </row>
    <row r="68" spans="1:11" x14ac:dyDescent="0.2">
      <c r="A68" s="17" t="s">
        <v>129</v>
      </c>
      <c r="B68" s="18" t="s">
        <v>130</v>
      </c>
      <c r="C68" s="18" t="s">
        <v>637</v>
      </c>
      <c r="D68" s="18" t="s">
        <v>658</v>
      </c>
      <c r="E68" s="19">
        <v>2</v>
      </c>
      <c r="F68" s="19">
        <v>22</v>
      </c>
      <c r="G68" s="19">
        <v>9</v>
      </c>
      <c r="H68" s="20">
        <f t="shared" si="0"/>
        <v>12.100000000000001</v>
      </c>
      <c r="I68" s="19"/>
      <c r="J68" s="19"/>
      <c r="K68" s="21"/>
    </row>
    <row r="69" spans="1:11" x14ac:dyDescent="0.2">
      <c r="A69" s="17" t="s">
        <v>131</v>
      </c>
      <c r="B69" s="18" t="s">
        <v>132</v>
      </c>
      <c r="C69" s="18" t="s">
        <v>637</v>
      </c>
      <c r="D69" s="18" t="s">
        <v>658</v>
      </c>
      <c r="E69" s="19">
        <v>2</v>
      </c>
      <c r="F69" s="19">
        <v>15</v>
      </c>
      <c r="G69" s="19">
        <v>2</v>
      </c>
      <c r="H69" s="20">
        <f t="shared" si="0"/>
        <v>6.9666666666666668</v>
      </c>
      <c r="I69" s="19"/>
      <c r="J69" s="19"/>
      <c r="K69" s="21"/>
    </row>
    <row r="70" spans="1:11" x14ac:dyDescent="0.2">
      <c r="A70" s="17" t="s">
        <v>133</v>
      </c>
      <c r="B70" s="18" t="s">
        <v>134</v>
      </c>
      <c r="C70" s="18" t="s">
        <v>637</v>
      </c>
      <c r="D70" s="18" t="s">
        <v>658</v>
      </c>
      <c r="E70" s="19">
        <v>13</v>
      </c>
      <c r="F70" s="19">
        <v>18</v>
      </c>
      <c r="G70" s="19">
        <v>19</v>
      </c>
      <c r="H70" s="20">
        <f t="shared" si="0"/>
        <v>18.333333333333336</v>
      </c>
      <c r="I70" s="19"/>
      <c r="J70" s="19"/>
      <c r="K70" s="21"/>
    </row>
    <row r="71" spans="1:11" x14ac:dyDescent="0.2">
      <c r="A71" s="17" t="s">
        <v>135</v>
      </c>
      <c r="B71" s="18" t="s">
        <v>136</v>
      </c>
      <c r="C71" s="18" t="s">
        <v>637</v>
      </c>
      <c r="D71" s="18" t="s">
        <v>658</v>
      </c>
      <c r="E71" s="19">
        <v>1</v>
      </c>
      <c r="F71" s="19">
        <v>3</v>
      </c>
      <c r="G71" s="19">
        <v>3</v>
      </c>
      <c r="H71" s="20">
        <f t="shared" si="0"/>
        <v>2.5666666666666669</v>
      </c>
      <c r="I71" s="19"/>
      <c r="J71" s="19"/>
      <c r="K71" s="21"/>
    </row>
    <row r="72" spans="1:11" x14ac:dyDescent="0.2">
      <c r="A72" s="17" t="s">
        <v>137</v>
      </c>
      <c r="B72" s="18" t="s">
        <v>138</v>
      </c>
      <c r="C72" s="18" t="s">
        <v>645</v>
      </c>
      <c r="D72" s="18" t="s">
        <v>658</v>
      </c>
      <c r="E72" s="19">
        <v>1</v>
      </c>
      <c r="F72" s="19"/>
      <c r="G72" s="19">
        <v>5</v>
      </c>
      <c r="H72" s="20">
        <f t="shared" ref="H72:H135" si="1">(E72+F72+G72)/3*1.1</f>
        <v>2.2000000000000002</v>
      </c>
      <c r="I72" s="19"/>
      <c r="J72" s="19"/>
      <c r="K72" s="21"/>
    </row>
    <row r="73" spans="1:11" x14ac:dyDescent="0.2">
      <c r="A73" s="17" t="s">
        <v>139</v>
      </c>
      <c r="B73" s="18" t="s">
        <v>140</v>
      </c>
      <c r="C73" s="18" t="s">
        <v>637</v>
      </c>
      <c r="D73" s="18" t="s">
        <v>658</v>
      </c>
      <c r="E73" s="19">
        <v>2</v>
      </c>
      <c r="F73" s="19"/>
      <c r="G73" s="19">
        <v>2</v>
      </c>
      <c r="H73" s="20">
        <f t="shared" si="1"/>
        <v>1.4666666666666668</v>
      </c>
      <c r="I73" s="19"/>
      <c r="J73" s="19"/>
      <c r="K73" s="21"/>
    </row>
    <row r="74" spans="1:11" x14ac:dyDescent="0.2">
      <c r="A74" s="17" t="s">
        <v>141</v>
      </c>
      <c r="B74" s="18" t="s">
        <v>142</v>
      </c>
      <c r="C74" s="18" t="s">
        <v>637</v>
      </c>
      <c r="D74" s="18" t="s">
        <v>658</v>
      </c>
      <c r="E74" s="19"/>
      <c r="F74" s="19">
        <v>1</v>
      </c>
      <c r="G74" s="19"/>
      <c r="H74" s="20">
        <v>1</v>
      </c>
      <c r="I74" s="19"/>
      <c r="J74" s="19"/>
      <c r="K74" s="21"/>
    </row>
    <row r="75" spans="1:11" x14ac:dyDescent="0.2">
      <c r="A75" s="17" t="s">
        <v>143</v>
      </c>
      <c r="B75" s="18" t="s">
        <v>144</v>
      </c>
      <c r="C75" s="18" t="s">
        <v>637</v>
      </c>
      <c r="D75" s="18" t="s">
        <v>658</v>
      </c>
      <c r="E75" s="19"/>
      <c r="F75" s="19">
        <v>1</v>
      </c>
      <c r="G75" s="19"/>
      <c r="H75" s="20">
        <v>1</v>
      </c>
      <c r="I75" s="19"/>
      <c r="J75" s="19"/>
      <c r="K75" s="21"/>
    </row>
    <row r="76" spans="1:11" x14ac:dyDescent="0.2">
      <c r="A76" s="17" t="s">
        <v>145</v>
      </c>
      <c r="B76" s="18" t="s">
        <v>146</v>
      </c>
      <c r="C76" s="18" t="s">
        <v>637</v>
      </c>
      <c r="D76" s="18" t="s">
        <v>658</v>
      </c>
      <c r="E76" s="19">
        <v>2</v>
      </c>
      <c r="F76" s="19"/>
      <c r="G76" s="19"/>
      <c r="H76" s="20">
        <f t="shared" si="1"/>
        <v>0.73333333333333339</v>
      </c>
      <c r="I76" s="19"/>
      <c r="J76" s="19"/>
      <c r="K76" s="21"/>
    </row>
    <row r="77" spans="1:11" x14ac:dyDescent="0.2">
      <c r="A77" s="17" t="s">
        <v>147</v>
      </c>
      <c r="B77" s="18" t="s">
        <v>148</v>
      </c>
      <c r="C77" s="18" t="s">
        <v>637</v>
      </c>
      <c r="D77" s="18" t="s">
        <v>658</v>
      </c>
      <c r="E77" s="19">
        <v>81</v>
      </c>
      <c r="F77" s="19">
        <v>135</v>
      </c>
      <c r="G77" s="19">
        <v>159</v>
      </c>
      <c r="H77" s="20">
        <f t="shared" si="1"/>
        <v>137.5</v>
      </c>
      <c r="I77" s="19"/>
      <c r="J77" s="19"/>
      <c r="K77" s="21"/>
    </row>
    <row r="78" spans="1:11" x14ac:dyDescent="0.2">
      <c r="A78" s="17" t="s">
        <v>149</v>
      </c>
      <c r="B78" s="18" t="s">
        <v>150</v>
      </c>
      <c r="C78" s="18"/>
      <c r="D78" s="18"/>
      <c r="E78" s="19">
        <v>146</v>
      </c>
      <c r="F78" s="19">
        <v>213</v>
      </c>
      <c r="G78" s="19">
        <v>264</v>
      </c>
      <c r="H78" s="20">
        <f t="shared" si="1"/>
        <v>228.43333333333334</v>
      </c>
      <c r="I78" s="19"/>
      <c r="J78" s="19"/>
      <c r="K78" s="21"/>
    </row>
    <row r="79" spans="1:11" x14ac:dyDescent="0.2">
      <c r="A79" s="17" t="s">
        <v>151</v>
      </c>
      <c r="B79" s="18" t="s">
        <v>152</v>
      </c>
      <c r="C79" s="18" t="s">
        <v>646</v>
      </c>
      <c r="D79" s="18" t="s">
        <v>647</v>
      </c>
      <c r="E79" s="19">
        <v>3378</v>
      </c>
      <c r="F79" s="19">
        <v>3570</v>
      </c>
      <c r="G79" s="19">
        <v>3305</v>
      </c>
      <c r="H79" s="20">
        <f t="shared" si="1"/>
        <v>3759.4333333333334</v>
      </c>
      <c r="I79" s="19"/>
      <c r="J79" s="19"/>
      <c r="K79" s="21"/>
    </row>
    <row r="80" spans="1:11" x14ac:dyDescent="0.2">
      <c r="A80" s="17" t="s">
        <v>153</v>
      </c>
      <c r="B80" s="18" t="s">
        <v>154</v>
      </c>
      <c r="C80" s="18" t="s">
        <v>637</v>
      </c>
      <c r="D80" s="18" t="s">
        <v>658</v>
      </c>
      <c r="E80" s="19">
        <v>28</v>
      </c>
      <c r="F80" s="19">
        <v>8</v>
      </c>
      <c r="G80" s="19">
        <v>2</v>
      </c>
      <c r="H80" s="20">
        <f t="shared" si="1"/>
        <v>13.933333333333334</v>
      </c>
      <c r="I80" s="19"/>
      <c r="J80" s="19"/>
      <c r="K80" s="21"/>
    </row>
    <row r="81" spans="1:11" x14ac:dyDescent="0.2">
      <c r="A81" s="17" t="s">
        <v>155</v>
      </c>
      <c r="B81" s="18" t="s">
        <v>156</v>
      </c>
      <c r="C81" s="18" t="s">
        <v>637</v>
      </c>
      <c r="D81" s="18" t="s">
        <v>658</v>
      </c>
      <c r="E81" s="19">
        <v>32</v>
      </c>
      <c r="F81" s="19"/>
      <c r="G81" s="19"/>
      <c r="H81" s="20">
        <f t="shared" si="1"/>
        <v>11.733333333333334</v>
      </c>
      <c r="I81" s="19"/>
      <c r="J81" s="19"/>
      <c r="K81" s="21"/>
    </row>
    <row r="82" spans="1:11" x14ac:dyDescent="0.2">
      <c r="A82" s="17" t="s">
        <v>157</v>
      </c>
      <c r="B82" s="18" t="s">
        <v>158</v>
      </c>
      <c r="C82" s="18" t="s">
        <v>645</v>
      </c>
      <c r="D82" s="18" t="s">
        <v>658</v>
      </c>
      <c r="E82" s="19"/>
      <c r="F82" s="19"/>
      <c r="G82" s="19">
        <v>1</v>
      </c>
      <c r="H82" s="20">
        <v>1</v>
      </c>
      <c r="I82" s="19"/>
      <c r="J82" s="19"/>
      <c r="K82" s="21"/>
    </row>
    <row r="83" spans="1:11" x14ac:dyDescent="0.2">
      <c r="A83" s="17" t="s">
        <v>159</v>
      </c>
      <c r="B83" s="18" t="s">
        <v>160</v>
      </c>
      <c r="C83" s="18" t="s">
        <v>637</v>
      </c>
      <c r="D83" s="18" t="s">
        <v>658</v>
      </c>
      <c r="E83" s="19">
        <v>53</v>
      </c>
      <c r="F83" s="19">
        <v>11</v>
      </c>
      <c r="G83" s="19">
        <v>29</v>
      </c>
      <c r="H83" s="20">
        <f t="shared" si="1"/>
        <v>34.1</v>
      </c>
      <c r="I83" s="19"/>
      <c r="J83" s="19"/>
      <c r="K83" s="21"/>
    </row>
    <row r="84" spans="1:11" x14ac:dyDescent="0.2">
      <c r="A84" s="17" t="s">
        <v>161</v>
      </c>
      <c r="B84" s="18" t="s">
        <v>162</v>
      </c>
      <c r="C84" s="18" t="s">
        <v>637</v>
      </c>
      <c r="D84" s="18" t="s">
        <v>658</v>
      </c>
      <c r="E84" s="19">
        <v>2</v>
      </c>
      <c r="F84" s="19"/>
      <c r="G84" s="19">
        <v>1</v>
      </c>
      <c r="H84" s="20">
        <f t="shared" si="1"/>
        <v>1.1000000000000001</v>
      </c>
      <c r="I84" s="19"/>
      <c r="J84" s="19"/>
      <c r="K84" s="21"/>
    </row>
    <row r="85" spans="1:11" x14ac:dyDescent="0.2">
      <c r="A85" s="17" t="s">
        <v>163</v>
      </c>
      <c r="B85" s="18" t="s">
        <v>164</v>
      </c>
      <c r="C85" s="18" t="s">
        <v>637</v>
      </c>
      <c r="D85" s="18" t="s">
        <v>658</v>
      </c>
      <c r="E85" s="19">
        <v>6</v>
      </c>
      <c r="F85" s="19">
        <v>3</v>
      </c>
      <c r="G85" s="19">
        <v>5</v>
      </c>
      <c r="H85" s="20">
        <f t="shared" si="1"/>
        <v>5.1333333333333337</v>
      </c>
      <c r="I85" s="19"/>
      <c r="J85" s="19"/>
      <c r="K85" s="21"/>
    </row>
    <row r="86" spans="1:11" x14ac:dyDescent="0.2">
      <c r="A86" s="17" t="s">
        <v>165</v>
      </c>
      <c r="B86" s="18" t="s">
        <v>166</v>
      </c>
      <c r="C86" s="18" t="s">
        <v>637</v>
      </c>
      <c r="D86" s="18" t="s">
        <v>658</v>
      </c>
      <c r="E86" s="19">
        <v>2</v>
      </c>
      <c r="F86" s="19"/>
      <c r="G86" s="19"/>
      <c r="H86" s="20">
        <f t="shared" si="1"/>
        <v>0.73333333333333339</v>
      </c>
      <c r="I86" s="19"/>
      <c r="J86" s="19"/>
      <c r="K86" s="21"/>
    </row>
    <row r="87" spans="1:11" x14ac:dyDescent="0.2">
      <c r="A87" s="17" t="s">
        <v>167</v>
      </c>
      <c r="B87" s="18" t="s">
        <v>168</v>
      </c>
      <c r="C87" s="18" t="s">
        <v>637</v>
      </c>
      <c r="D87" s="18" t="s">
        <v>658</v>
      </c>
      <c r="E87" s="19"/>
      <c r="F87" s="19"/>
      <c r="G87" s="19">
        <v>1</v>
      </c>
      <c r="H87" s="20">
        <v>1</v>
      </c>
      <c r="I87" s="19"/>
      <c r="J87" s="19"/>
      <c r="K87" s="21"/>
    </row>
    <row r="88" spans="1:11" x14ac:dyDescent="0.2">
      <c r="A88" s="17" t="s">
        <v>169</v>
      </c>
      <c r="B88" s="18" t="s">
        <v>170</v>
      </c>
      <c r="C88" s="18" t="s">
        <v>648</v>
      </c>
      <c r="D88" s="18" t="s">
        <v>658</v>
      </c>
      <c r="E88" s="19"/>
      <c r="F88" s="19"/>
      <c r="G88" s="19">
        <v>2</v>
      </c>
      <c r="H88" s="20">
        <f t="shared" si="1"/>
        <v>0.73333333333333339</v>
      </c>
      <c r="I88" s="19"/>
      <c r="J88" s="19"/>
      <c r="K88" s="21"/>
    </row>
    <row r="89" spans="1:11" x14ac:dyDescent="0.2">
      <c r="A89" s="17" t="s">
        <v>171</v>
      </c>
      <c r="B89" s="18" t="s">
        <v>172</v>
      </c>
      <c r="C89" s="18" t="s">
        <v>654</v>
      </c>
      <c r="D89" s="18" t="s">
        <v>658</v>
      </c>
      <c r="E89" s="19">
        <v>209</v>
      </c>
      <c r="F89" s="19">
        <v>294</v>
      </c>
      <c r="G89" s="19">
        <v>256</v>
      </c>
      <c r="H89" s="20">
        <f t="shared" si="1"/>
        <v>278.3</v>
      </c>
      <c r="I89" s="19"/>
      <c r="J89" s="19"/>
      <c r="K89" s="21"/>
    </row>
    <row r="90" spans="1:11" x14ac:dyDescent="0.2">
      <c r="A90" s="17" t="s">
        <v>173</v>
      </c>
      <c r="B90" s="18" t="s">
        <v>174</v>
      </c>
      <c r="C90" s="18" t="s">
        <v>648</v>
      </c>
      <c r="D90" s="18" t="s">
        <v>658</v>
      </c>
      <c r="E90" s="19">
        <v>1</v>
      </c>
      <c r="F90" s="19">
        <v>1</v>
      </c>
      <c r="G90" s="19"/>
      <c r="H90" s="20">
        <f t="shared" si="1"/>
        <v>0.73333333333333339</v>
      </c>
      <c r="I90" s="19"/>
      <c r="J90" s="19"/>
      <c r="K90" s="21"/>
    </row>
    <row r="91" spans="1:11" x14ac:dyDescent="0.2">
      <c r="A91" s="17" t="s">
        <v>175</v>
      </c>
      <c r="B91" s="18" t="s">
        <v>176</v>
      </c>
      <c r="C91" s="18" t="s">
        <v>644</v>
      </c>
      <c r="D91" s="18" t="s">
        <v>636</v>
      </c>
      <c r="E91" s="19">
        <v>3426</v>
      </c>
      <c r="F91" s="19">
        <v>3583</v>
      </c>
      <c r="G91" s="19">
        <v>3366</v>
      </c>
      <c r="H91" s="20">
        <f t="shared" si="1"/>
        <v>3804.166666666667</v>
      </c>
      <c r="I91" s="19"/>
      <c r="J91" s="19"/>
      <c r="K91" s="21"/>
    </row>
    <row r="92" spans="1:11" x14ac:dyDescent="0.2">
      <c r="A92" s="17" t="s">
        <v>177</v>
      </c>
      <c r="B92" s="18" t="s">
        <v>178</v>
      </c>
      <c r="C92" s="18" t="s">
        <v>648</v>
      </c>
      <c r="D92" s="18" t="s">
        <v>658</v>
      </c>
      <c r="E92" s="19">
        <v>2</v>
      </c>
      <c r="F92" s="19"/>
      <c r="G92" s="19"/>
      <c r="H92" s="20">
        <f t="shared" si="1"/>
        <v>0.73333333333333339</v>
      </c>
      <c r="I92" s="19"/>
      <c r="J92" s="19"/>
      <c r="K92" s="21"/>
    </row>
    <row r="93" spans="1:11" x14ac:dyDescent="0.2">
      <c r="A93" s="17" t="s">
        <v>179</v>
      </c>
      <c r="B93" s="18" t="s">
        <v>180</v>
      </c>
      <c r="C93" s="18" t="s">
        <v>648</v>
      </c>
      <c r="D93" s="18" t="s">
        <v>658</v>
      </c>
      <c r="E93" s="19">
        <v>1</v>
      </c>
      <c r="F93" s="19"/>
      <c r="G93" s="19"/>
      <c r="H93" s="20">
        <v>1</v>
      </c>
      <c r="I93" s="19"/>
      <c r="J93" s="19"/>
      <c r="K93" s="21"/>
    </row>
    <row r="94" spans="1:11" ht="14.25" customHeight="1" x14ac:dyDescent="0.2">
      <c r="A94" s="17" t="s">
        <v>181</v>
      </c>
      <c r="B94" s="18" t="s">
        <v>182</v>
      </c>
      <c r="C94" s="18" t="s">
        <v>648</v>
      </c>
      <c r="D94" s="18" t="s">
        <v>658</v>
      </c>
      <c r="E94" s="19">
        <v>2</v>
      </c>
      <c r="F94" s="19">
        <v>3</v>
      </c>
      <c r="G94" s="19">
        <v>1</v>
      </c>
      <c r="H94" s="20">
        <f t="shared" si="1"/>
        <v>2.2000000000000002</v>
      </c>
      <c r="I94" s="19"/>
      <c r="J94" s="19"/>
      <c r="K94" s="21"/>
    </row>
    <row r="95" spans="1:11" ht="15" customHeight="1" x14ac:dyDescent="0.2">
      <c r="A95" s="17" t="s">
        <v>183</v>
      </c>
      <c r="B95" s="18" t="s">
        <v>184</v>
      </c>
      <c r="C95" s="18" t="s">
        <v>640</v>
      </c>
      <c r="D95" s="18" t="s">
        <v>658</v>
      </c>
      <c r="E95" s="19">
        <v>1</v>
      </c>
      <c r="F95" s="19"/>
      <c r="G95" s="19"/>
      <c r="H95" s="20">
        <v>1</v>
      </c>
      <c r="I95" s="19"/>
      <c r="J95" s="19"/>
      <c r="K95" s="21"/>
    </row>
    <row r="96" spans="1:11" x14ac:dyDescent="0.2">
      <c r="A96" s="17" t="s">
        <v>185</v>
      </c>
      <c r="B96" s="18" t="s">
        <v>186</v>
      </c>
      <c r="C96" s="18" t="s">
        <v>642</v>
      </c>
      <c r="D96" s="18" t="s">
        <v>658</v>
      </c>
      <c r="E96" s="19">
        <v>11</v>
      </c>
      <c r="F96" s="19">
        <v>6</v>
      </c>
      <c r="G96" s="19">
        <v>2</v>
      </c>
      <c r="H96" s="20">
        <f t="shared" si="1"/>
        <v>6.9666666666666668</v>
      </c>
      <c r="I96" s="19"/>
      <c r="J96" s="19"/>
      <c r="K96" s="21"/>
    </row>
    <row r="97" spans="1:11" ht="25.5" x14ac:dyDescent="0.2">
      <c r="A97" s="17" t="s">
        <v>187</v>
      </c>
      <c r="B97" s="18" t="s">
        <v>188</v>
      </c>
      <c r="C97" s="18" t="s">
        <v>637</v>
      </c>
      <c r="D97" s="18" t="s">
        <v>658</v>
      </c>
      <c r="E97" s="19"/>
      <c r="F97" s="19"/>
      <c r="G97" s="19">
        <v>2</v>
      </c>
      <c r="H97" s="20">
        <f t="shared" si="1"/>
        <v>0.73333333333333339</v>
      </c>
      <c r="I97" s="19"/>
      <c r="J97" s="19"/>
      <c r="K97" s="21"/>
    </row>
    <row r="98" spans="1:11" x14ac:dyDescent="0.2">
      <c r="A98" s="17" t="s">
        <v>189</v>
      </c>
      <c r="B98" s="18" t="s">
        <v>190</v>
      </c>
      <c r="C98" s="18" t="s">
        <v>637</v>
      </c>
      <c r="D98" s="18" t="s">
        <v>658</v>
      </c>
      <c r="E98" s="19">
        <v>1</v>
      </c>
      <c r="F98" s="19"/>
      <c r="G98" s="19"/>
      <c r="H98" s="20">
        <v>1</v>
      </c>
      <c r="I98" s="19"/>
      <c r="J98" s="19"/>
      <c r="K98" s="21"/>
    </row>
    <row r="99" spans="1:11" x14ac:dyDescent="0.2">
      <c r="A99" s="17" t="s">
        <v>191</v>
      </c>
      <c r="B99" s="18" t="s">
        <v>192</v>
      </c>
      <c r="C99" s="18" t="s">
        <v>638</v>
      </c>
      <c r="D99" s="18" t="s">
        <v>658</v>
      </c>
      <c r="E99" s="19">
        <v>5</v>
      </c>
      <c r="F99" s="19"/>
      <c r="G99" s="19">
        <v>12</v>
      </c>
      <c r="H99" s="20">
        <f t="shared" si="1"/>
        <v>6.2333333333333343</v>
      </c>
      <c r="I99" s="19"/>
      <c r="J99" s="19"/>
      <c r="K99" s="21"/>
    </row>
    <row r="100" spans="1:11" x14ac:dyDescent="0.2">
      <c r="A100" s="17" t="s">
        <v>193</v>
      </c>
      <c r="B100" s="18" t="s">
        <v>194</v>
      </c>
      <c r="C100" s="18" t="s">
        <v>638</v>
      </c>
      <c r="D100" s="18" t="s">
        <v>658</v>
      </c>
      <c r="E100" s="19">
        <v>11</v>
      </c>
      <c r="F100" s="19">
        <v>26</v>
      </c>
      <c r="G100" s="19">
        <v>17</v>
      </c>
      <c r="H100" s="20">
        <f t="shared" si="1"/>
        <v>19.8</v>
      </c>
      <c r="I100" s="19"/>
      <c r="J100" s="19"/>
      <c r="K100" s="21"/>
    </row>
    <row r="101" spans="1:11" x14ac:dyDescent="0.2">
      <c r="A101" s="17" t="s">
        <v>195</v>
      </c>
      <c r="B101" s="18" t="s">
        <v>196</v>
      </c>
      <c r="C101" s="18" t="s">
        <v>638</v>
      </c>
      <c r="D101" s="18" t="s">
        <v>658</v>
      </c>
      <c r="E101" s="19">
        <v>2</v>
      </c>
      <c r="F101" s="19"/>
      <c r="G101" s="19"/>
      <c r="H101" s="20">
        <f t="shared" si="1"/>
        <v>0.73333333333333339</v>
      </c>
      <c r="I101" s="19"/>
      <c r="J101" s="19"/>
      <c r="K101" s="21"/>
    </row>
    <row r="102" spans="1:11" x14ac:dyDescent="0.2">
      <c r="A102" s="17" t="s">
        <v>197</v>
      </c>
      <c r="B102" s="18" t="s">
        <v>198</v>
      </c>
      <c r="C102" s="18" t="s">
        <v>638</v>
      </c>
      <c r="D102" s="18" t="s">
        <v>658</v>
      </c>
      <c r="E102" s="19"/>
      <c r="F102" s="19">
        <v>2</v>
      </c>
      <c r="G102" s="19">
        <v>2</v>
      </c>
      <c r="H102" s="20">
        <f t="shared" si="1"/>
        <v>1.4666666666666668</v>
      </c>
      <c r="I102" s="19"/>
      <c r="J102" s="19"/>
      <c r="K102" s="21"/>
    </row>
    <row r="103" spans="1:11" x14ac:dyDescent="0.2">
      <c r="A103" s="17" t="s">
        <v>199</v>
      </c>
      <c r="B103" s="18" t="s">
        <v>200</v>
      </c>
      <c r="C103" s="18" t="s">
        <v>638</v>
      </c>
      <c r="D103" s="18" t="s">
        <v>658</v>
      </c>
      <c r="E103" s="19">
        <v>1</v>
      </c>
      <c r="F103" s="19"/>
      <c r="G103" s="19"/>
      <c r="H103" s="20">
        <v>1</v>
      </c>
      <c r="I103" s="19"/>
      <c r="J103" s="19"/>
      <c r="K103" s="21"/>
    </row>
    <row r="104" spans="1:11" ht="25.5" x14ac:dyDescent="0.2">
      <c r="A104" s="17" t="s">
        <v>201</v>
      </c>
      <c r="B104" s="18" t="s">
        <v>202</v>
      </c>
      <c r="C104" s="18" t="s">
        <v>639</v>
      </c>
      <c r="D104" s="18" t="s">
        <v>658</v>
      </c>
      <c r="E104" s="19">
        <v>70</v>
      </c>
      <c r="F104" s="19">
        <v>121</v>
      </c>
      <c r="G104" s="19">
        <v>198</v>
      </c>
      <c r="H104" s="20">
        <f t="shared" si="1"/>
        <v>142.63333333333333</v>
      </c>
      <c r="I104" s="19"/>
      <c r="J104" s="19"/>
      <c r="K104" s="21"/>
    </row>
    <row r="105" spans="1:11" x14ac:dyDescent="0.2">
      <c r="A105" s="17" t="s">
        <v>203</v>
      </c>
      <c r="B105" s="18" t="s">
        <v>204</v>
      </c>
      <c r="C105" s="18" t="s">
        <v>645</v>
      </c>
      <c r="D105" s="18" t="s">
        <v>658</v>
      </c>
      <c r="E105" s="19">
        <v>474</v>
      </c>
      <c r="F105" s="19">
        <v>716</v>
      </c>
      <c r="G105" s="19">
        <v>819</v>
      </c>
      <c r="H105" s="20">
        <f t="shared" si="1"/>
        <v>736.63333333333333</v>
      </c>
      <c r="I105" s="19"/>
      <c r="J105" s="19"/>
      <c r="K105" s="21"/>
    </row>
    <row r="106" spans="1:11" x14ac:dyDescent="0.2">
      <c r="A106" s="17" t="s">
        <v>205</v>
      </c>
      <c r="B106" s="18" t="s">
        <v>206</v>
      </c>
      <c r="C106" s="18" t="s">
        <v>649</v>
      </c>
      <c r="D106" s="18" t="s">
        <v>658</v>
      </c>
      <c r="E106" s="19">
        <v>9</v>
      </c>
      <c r="F106" s="19">
        <v>10</v>
      </c>
      <c r="G106" s="19">
        <v>11</v>
      </c>
      <c r="H106" s="20">
        <f t="shared" si="1"/>
        <v>11</v>
      </c>
      <c r="I106" s="19"/>
      <c r="J106" s="19"/>
      <c r="K106" s="21"/>
    </row>
    <row r="107" spans="1:11" x14ac:dyDescent="0.2">
      <c r="A107" s="17" t="s">
        <v>207</v>
      </c>
      <c r="B107" s="18" t="s">
        <v>208</v>
      </c>
      <c r="C107" s="18" t="s">
        <v>643</v>
      </c>
      <c r="D107" s="18" t="s">
        <v>658</v>
      </c>
      <c r="E107" s="19">
        <v>88</v>
      </c>
      <c r="F107" s="19">
        <v>152</v>
      </c>
      <c r="G107" s="19">
        <v>165</v>
      </c>
      <c r="H107" s="20">
        <f t="shared" si="1"/>
        <v>148.5</v>
      </c>
      <c r="I107" s="19"/>
      <c r="J107" s="19"/>
      <c r="K107" s="21"/>
    </row>
    <row r="108" spans="1:11" x14ac:dyDescent="0.2">
      <c r="A108" s="17" t="s">
        <v>209</v>
      </c>
      <c r="B108" s="18" t="s">
        <v>210</v>
      </c>
      <c r="C108" s="18" t="s">
        <v>648</v>
      </c>
      <c r="D108" s="18" t="s">
        <v>658</v>
      </c>
      <c r="E108" s="19">
        <v>35</v>
      </c>
      <c r="F108" s="19">
        <v>72</v>
      </c>
      <c r="G108" s="19">
        <v>121</v>
      </c>
      <c r="H108" s="20">
        <f t="shared" si="1"/>
        <v>83.600000000000009</v>
      </c>
      <c r="I108" s="19"/>
      <c r="J108" s="19"/>
      <c r="K108" s="21"/>
    </row>
    <row r="109" spans="1:11" x14ac:dyDescent="0.2">
      <c r="A109" s="17" t="s">
        <v>211</v>
      </c>
      <c r="B109" s="18" t="s">
        <v>212</v>
      </c>
      <c r="C109" s="18" t="s">
        <v>648</v>
      </c>
      <c r="D109" s="18" t="s">
        <v>658</v>
      </c>
      <c r="E109" s="19"/>
      <c r="F109" s="19">
        <v>4</v>
      </c>
      <c r="G109" s="19">
        <v>11</v>
      </c>
      <c r="H109" s="20">
        <f t="shared" si="1"/>
        <v>5.5</v>
      </c>
      <c r="I109" s="19"/>
      <c r="J109" s="19"/>
      <c r="K109" s="21"/>
    </row>
    <row r="110" spans="1:11" x14ac:dyDescent="0.2">
      <c r="A110" s="17" t="s">
        <v>213</v>
      </c>
      <c r="B110" s="18" t="s">
        <v>214</v>
      </c>
      <c r="C110" s="18" t="s">
        <v>635</v>
      </c>
      <c r="D110" s="18" t="s">
        <v>636</v>
      </c>
      <c r="E110" s="19">
        <v>108</v>
      </c>
      <c r="F110" s="19">
        <v>131</v>
      </c>
      <c r="G110" s="19">
        <v>109</v>
      </c>
      <c r="H110" s="20">
        <f t="shared" si="1"/>
        <v>127.60000000000001</v>
      </c>
      <c r="I110" s="19"/>
      <c r="J110" s="19"/>
      <c r="K110" s="21"/>
    </row>
    <row r="111" spans="1:11" x14ac:dyDescent="0.2">
      <c r="A111" s="17" t="s">
        <v>215</v>
      </c>
      <c r="B111" s="18" t="s">
        <v>216</v>
      </c>
      <c r="C111" s="18" t="s">
        <v>648</v>
      </c>
      <c r="D111" s="18" t="s">
        <v>658</v>
      </c>
      <c r="E111" s="19">
        <v>103</v>
      </c>
      <c r="F111" s="19">
        <v>105</v>
      </c>
      <c r="G111" s="19">
        <v>91</v>
      </c>
      <c r="H111" s="20">
        <f t="shared" si="1"/>
        <v>109.63333333333335</v>
      </c>
      <c r="I111" s="19"/>
      <c r="J111" s="19"/>
      <c r="K111" s="21"/>
    </row>
    <row r="112" spans="1:11" x14ac:dyDescent="0.2">
      <c r="A112" s="17" t="s">
        <v>217</v>
      </c>
      <c r="B112" s="18" t="s">
        <v>218</v>
      </c>
      <c r="C112" s="18" t="s">
        <v>645</v>
      </c>
      <c r="D112" s="18" t="s">
        <v>658</v>
      </c>
      <c r="E112" s="19">
        <v>3</v>
      </c>
      <c r="F112" s="19">
        <v>2</v>
      </c>
      <c r="G112" s="19">
        <v>3</v>
      </c>
      <c r="H112" s="20">
        <f t="shared" si="1"/>
        <v>2.9333333333333336</v>
      </c>
      <c r="I112" s="19"/>
      <c r="J112" s="19"/>
      <c r="K112" s="21"/>
    </row>
    <row r="113" spans="1:11" x14ac:dyDescent="0.2">
      <c r="A113" s="17" t="s">
        <v>219</v>
      </c>
      <c r="B113" s="18" t="s">
        <v>220</v>
      </c>
      <c r="C113" s="18" t="s">
        <v>648</v>
      </c>
      <c r="D113" s="18" t="s">
        <v>658</v>
      </c>
      <c r="E113" s="19">
        <v>1</v>
      </c>
      <c r="F113" s="19">
        <v>1</v>
      </c>
      <c r="G113" s="19">
        <v>3</v>
      </c>
      <c r="H113" s="20">
        <f t="shared" si="1"/>
        <v>1.8333333333333335</v>
      </c>
      <c r="I113" s="19"/>
      <c r="J113" s="19"/>
      <c r="K113" s="21"/>
    </row>
    <row r="114" spans="1:11" x14ac:dyDescent="0.2">
      <c r="A114" s="17" t="s">
        <v>221</v>
      </c>
      <c r="B114" s="18" t="s">
        <v>222</v>
      </c>
      <c r="C114" s="18" t="s">
        <v>640</v>
      </c>
      <c r="D114" s="18" t="s">
        <v>658</v>
      </c>
      <c r="E114" s="19"/>
      <c r="F114" s="19"/>
      <c r="G114" s="19">
        <v>2</v>
      </c>
      <c r="H114" s="20">
        <f t="shared" si="1"/>
        <v>0.73333333333333339</v>
      </c>
      <c r="I114" s="19"/>
      <c r="J114" s="19"/>
      <c r="K114" s="21"/>
    </row>
    <row r="115" spans="1:11" x14ac:dyDescent="0.2">
      <c r="A115" s="17" t="s">
        <v>223</v>
      </c>
      <c r="B115" s="18" t="s">
        <v>224</v>
      </c>
      <c r="C115" s="18" t="s">
        <v>650</v>
      </c>
      <c r="D115" s="18" t="s">
        <v>636</v>
      </c>
      <c r="E115" s="19">
        <v>2</v>
      </c>
      <c r="F115" s="19">
        <v>2</v>
      </c>
      <c r="G115" s="19">
        <v>3</v>
      </c>
      <c r="H115" s="20">
        <f t="shared" si="1"/>
        <v>2.5666666666666669</v>
      </c>
      <c r="I115" s="19"/>
      <c r="J115" s="19"/>
      <c r="K115" s="21"/>
    </row>
    <row r="116" spans="1:11" x14ac:dyDescent="0.2">
      <c r="A116" s="17" t="s">
        <v>225</v>
      </c>
      <c r="B116" s="18" t="s">
        <v>226</v>
      </c>
      <c r="C116" s="18" t="s">
        <v>645</v>
      </c>
      <c r="D116" s="18" t="s">
        <v>658</v>
      </c>
      <c r="E116" s="19">
        <v>4</v>
      </c>
      <c r="F116" s="19">
        <v>8</v>
      </c>
      <c r="G116" s="19">
        <v>12</v>
      </c>
      <c r="H116" s="20">
        <f t="shared" si="1"/>
        <v>8.8000000000000007</v>
      </c>
      <c r="I116" s="19"/>
      <c r="J116" s="19"/>
      <c r="K116" s="21"/>
    </row>
    <row r="117" spans="1:11" x14ac:dyDescent="0.2">
      <c r="A117" s="17" t="s">
        <v>227</v>
      </c>
      <c r="B117" s="18" t="s">
        <v>228</v>
      </c>
      <c r="C117" s="18" t="s">
        <v>645</v>
      </c>
      <c r="D117" s="18" t="s">
        <v>658</v>
      </c>
      <c r="E117" s="19">
        <v>1</v>
      </c>
      <c r="F117" s="19"/>
      <c r="G117" s="19"/>
      <c r="H117" s="20">
        <v>1</v>
      </c>
      <c r="I117" s="19"/>
      <c r="J117" s="19"/>
      <c r="K117" s="21"/>
    </row>
    <row r="118" spans="1:11" x14ac:dyDescent="0.2">
      <c r="A118" s="17" t="s">
        <v>229</v>
      </c>
      <c r="B118" s="18" t="s">
        <v>230</v>
      </c>
      <c r="C118" s="18" t="s">
        <v>648</v>
      </c>
      <c r="D118" s="18" t="s">
        <v>658</v>
      </c>
      <c r="E118" s="19">
        <v>1</v>
      </c>
      <c r="F118" s="19">
        <v>1</v>
      </c>
      <c r="G118" s="19">
        <v>1</v>
      </c>
      <c r="H118" s="20">
        <f t="shared" si="1"/>
        <v>1.1000000000000001</v>
      </c>
      <c r="I118" s="19"/>
      <c r="J118" s="19"/>
      <c r="K118" s="21"/>
    </row>
    <row r="119" spans="1:11" x14ac:dyDescent="0.2">
      <c r="A119" s="17" t="s">
        <v>231</v>
      </c>
      <c r="B119" s="18" t="s">
        <v>232</v>
      </c>
      <c r="C119" s="18" t="s">
        <v>643</v>
      </c>
      <c r="D119" s="18" t="s">
        <v>658</v>
      </c>
      <c r="E119" s="19">
        <v>16</v>
      </c>
      <c r="F119" s="19">
        <v>44</v>
      </c>
      <c r="G119" s="19">
        <v>15</v>
      </c>
      <c r="H119" s="20">
        <f t="shared" si="1"/>
        <v>27.500000000000004</v>
      </c>
      <c r="I119" s="19"/>
      <c r="J119" s="19"/>
      <c r="K119" s="21"/>
    </row>
    <row r="120" spans="1:11" x14ac:dyDescent="0.2">
      <c r="A120" s="17" t="s">
        <v>233</v>
      </c>
      <c r="B120" s="18" t="s">
        <v>234</v>
      </c>
      <c r="C120" s="18" t="s">
        <v>648</v>
      </c>
      <c r="D120" s="18" t="s">
        <v>658</v>
      </c>
      <c r="E120" s="19">
        <v>2</v>
      </c>
      <c r="F120" s="19"/>
      <c r="G120" s="19">
        <v>4</v>
      </c>
      <c r="H120" s="20">
        <f t="shared" si="1"/>
        <v>2.2000000000000002</v>
      </c>
      <c r="I120" s="19"/>
      <c r="J120" s="19"/>
      <c r="K120" s="21"/>
    </row>
    <row r="121" spans="1:11" x14ac:dyDescent="0.2">
      <c r="A121" s="17" t="s">
        <v>235</v>
      </c>
      <c r="B121" s="18" t="s">
        <v>236</v>
      </c>
      <c r="C121" s="18" t="s">
        <v>645</v>
      </c>
      <c r="D121" s="18" t="s">
        <v>658</v>
      </c>
      <c r="E121" s="19">
        <v>10</v>
      </c>
      <c r="F121" s="19"/>
      <c r="G121" s="19">
        <v>3</v>
      </c>
      <c r="H121" s="20">
        <f t="shared" si="1"/>
        <v>4.7666666666666666</v>
      </c>
      <c r="I121" s="19"/>
      <c r="J121" s="19"/>
      <c r="K121" s="21"/>
    </row>
    <row r="122" spans="1:11" x14ac:dyDescent="0.2">
      <c r="A122" s="17" t="s">
        <v>237</v>
      </c>
      <c r="B122" s="18" t="s">
        <v>238</v>
      </c>
      <c r="C122" s="18" t="s">
        <v>637</v>
      </c>
      <c r="D122" s="18" t="s">
        <v>658</v>
      </c>
      <c r="E122" s="19">
        <v>1</v>
      </c>
      <c r="F122" s="19">
        <v>1</v>
      </c>
      <c r="G122" s="19"/>
      <c r="H122" s="20">
        <f t="shared" si="1"/>
        <v>0.73333333333333339</v>
      </c>
      <c r="I122" s="19"/>
      <c r="J122" s="19"/>
      <c r="K122" s="21"/>
    </row>
    <row r="123" spans="1:11" x14ac:dyDescent="0.2">
      <c r="A123" s="17" t="s">
        <v>239</v>
      </c>
      <c r="B123" s="18" t="s">
        <v>240</v>
      </c>
      <c r="C123" s="18" t="s">
        <v>637</v>
      </c>
      <c r="D123" s="18" t="s">
        <v>658</v>
      </c>
      <c r="E123" s="19"/>
      <c r="F123" s="19"/>
      <c r="G123" s="19"/>
      <c r="H123" s="20">
        <v>1</v>
      </c>
      <c r="I123" s="19"/>
      <c r="J123" s="19"/>
      <c r="K123" s="21"/>
    </row>
    <row r="124" spans="1:11" x14ac:dyDescent="0.2">
      <c r="A124" s="17" t="s">
        <v>241</v>
      </c>
      <c r="B124" s="18" t="s">
        <v>242</v>
      </c>
      <c r="C124" s="18" t="s">
        <v>637</v>
      </c>
      <c r="D124" s="18" t="s">
        <v>658</v>
      </c>
      <c r="E124" s="19">
        <v>1</v>
      </c>
      <c r="F124" s="19">
        <v>6</v>
      </c>
      <c r="G124" s="19">
        <v>1</v>
      </c>
      <c r="H124" s="20">
        <f t="shared" si="1"/>
        <v>2.9333333333333336</v>
      </c>
      <c r="I124" s="19"/>
      <c r="J124" s="19"/>
      <c r="K124" s="21"/>
    </row>
    <row r="125" spans="1:11" x14ac:dyDescent="0.2">
      <c r="A125" s="17" t="s">
        <v>243</v>
      </c>
      <c r="B125" s="18" t="s">
        <v>244</v>
      </c>
      <c r="C125" s="18" t="s">
        <v>648</v>
      </c>
      <c r="D125" s="18" t="s">
        <v>658</v>
      </c>
      <c r="E125" s="19"/>
      <c r="F125" s="19"/>
      <c r="G125" s="19">
        <v>1</v>
      </c>
      <c r="H125" s="20">
        <v>1</v>
      </c>
      <c r="I125" s="19"/>
      <c r="J125" s="19"/>
      <c r="K125" s="21"/>
    </row>
    <row r="126" spans="1:11" x14ac:dyDescent="0.2">
      <c r="A126" s="17" t="s">
        <v>245</v>
      </c>
      <c r="B126" s="18" t="s">
        <v>246</v>
      </c>
      <c r="C126" s="18" t="s">
        <v>637</v>
      </c>
      <c r="D126" s="18" t="s">
        <v>658</v>
      </c>
      <c r="E126" s="19"/>
      <c r="F126" s="19">
        <v>1</v>
      </c>
      <c r="G126" s="19"/>
      <c r="H126" s="20">
        <v>1</v>
      </c>
      <c r="I126" s="19"/>
      <c r="J126" s="19"/>
      <c r="K126" s="21"/>
    </row>
    <row r="127" spans="1:11" x14ac:dyDescent="0.2">
      <c r="A127" s="17" t="s">
        <v>247</v>
      </c>
      <c r="B127" s="18" t="s">
        <v>248</v>
      </c>
      <c r="C127" s="18" t="s">
        <v>637</v>
      </c>
      <c r="D127" s="18" t="s">
        <v>658</v>
      </c>
      <c r="E127" s="19"/>
      <c r="F127" s="19">
        <v>1</v>
      </c>
      <c r="G127" s="19"/>
      <c r="H127" s="20">
        <v>1</v>
      </c>
      <c r="I127" s="19"/>
      <c r="J127" s="19"/>
      <c r="K127" s="21"/>
    </row>
    <row r="128" spans="1:11" x14ac:dyDescent="0.2">
      <c r="A128" s="17" t="s">
        <v>249</v>
      </c>
      <c r="B128" s="18" t="s">
        <v>250</v>
      </c>
      <c r="C128" s="18" t="s">
        <v>637</v>
      </c>
      <c r="D128" s="18" t="s">
        <v>658</v>
      </c>
      <c r="E128" s="19">
        <v>2</v>
      </c>
      <c r="F128" s="19"/>
      <c r="G128" s="19">
        <v>1</v>
      </c>
      <c r="H128" s="20">
        <f t="shared" si="1"/>
        <v>1.1000000000000001</v>
      </c>
      <c r="I128" s="19"/>
      <c r="J128" s="19"/>
      <c r="K128" s="21"/>
    </row>
    <row r="129" spans="1:11" x14ac:dyDescent="0.2">
      <c r="A129" s="17" t="s">
        <v>251</v>
      </c>
      <c r="B129" s="18" t="s">
        <v>252</v>
      </c>
      <c r="C129" s="18" t="s">
        <v>637</v>
      </c>
      <c r="D129" s="18" t="s">
        <v>658</v>
      </c>
      <c r="E129" s="19">
        <v>1</v>
      </c>
      <c r="F129" s="19">
        <v>5</v>
      </c>
      <c r="G129" s="19">
        <v>2</v>
      </c>
      <c r="H129" s="20">
        <f t="shared" si="1"/>
        <v>2.9333333333333336</v>
      </c>
      <c r="I129" s="19"/>
      <c r="J129" s="19"/>
      <c r="K129" s="21"/>
    </row>
    <row r="130" spans="1:11" x14ac:dyDescent="0.2">
      <c r="A130" s="17" t="s">
        <v>253</v>
      </c>
      <c r="B130" s="18" t="s">
        <v>254</v>
      </c>
      <c r="C130" s="18" t="s">
        <v>637</v>
      </c>
      <c r="D130" s="18" t="s">
        <v>658</v>
      </c>
      <c r="E130" s="19">
        <v>7</v>
      </c>
      <c r="F130" s="19">
        <v>5</v>
      </c>
      <c r="G130" s="19">
        <v>1</v>
      </c>
      <c r="H130" s="20">
        <f t="shared" si="1"/>
        <v>4.7666666666666666</v>
      </c>
      <c r="I130" s="19"/>
      <c r="J130" s="19"/>
      <c r="K130" s="21"/>
    </row>
    <row r="131" spans="1:11" x14ac:dyDescent="0.2">
      <c r="A131" s="17" t="s">
        <v>255</v>
      </c>
      <c r="B131" s="18" t="s">
        <v>256</v>
      </c>
      <c r="C131" s="18" t="s">
        <v>637</v>
      </c>
      <c r="D131" s="18" t="s">
        <v>658</v>
      </c>
      <c r="E131" s="19"/>
      <c r="F131" s="19">
        <v>11</v>
      </c>
      <c r="G131" s="19">
        <v>16</v>
      </c>
      <c r="H131" s="20">
        <f t="shared" si="1"/>
        <v>9.9</v>
      </c>
      <c r="I131" s="19"/>
      <c r="J131" s="19"/>
      <c r="K131" s="21"/>
    </row>
    <row r="132" spans="1:11" x14ac:dyDescent="0.2">
      <c r="A132" s="17" t="s">
        <v>257</v>
      </c>
      <c r="B132" s="18" t="s">
        <v>258</v>
      </c>
      <c r="C132" s="18" t="s">
        <v>637</v>
      </c>
      <c r="D132" s="18" t="s">
        <v>658</v>
      </c>
      <c r="E132" s="19"/>
      <c r="F132" s="19">
        <v>2</v>
      </c>
      <c r="G132" s="19">
        <v>4</v>
      </c>
      <c r="H132" s="20">
        <f t="shared" si="1"/>
        <v>2.2000000000000002</v>
      </c>
      <c r="I132" s="19"/>
      <c r="J132" s="19"/>
      <c r="K132" s="21"/>
    </row>
    <row r="133" spans="1:11" x14ac:dyDescent="0.2">
      <c r="A133" s="17" t="s">
        <v>259</v>
      </c>
      <c r="B133" s="18" t="s">
        <v>260</v>
      </c>
      <c r="C133" s="18" t="s">
        <v>637</v>
      </c>
      <c r="D133" s="18" t="s">
        <v>658</v>
      </c>
      <c r="E133" s="19">
        <v>2</v>
      </c>
      <c r="F133" s="19">
        <v>6</v>
      </c>
      <c r="G133" s="19"/>
      <c r="H133" s="20">
        <f t="shared" si="1"/>
        <v>2.9333333333333336</v>
      </c>
      <c r="I133" s="19"/>
      <c r="J133" s="19"/>
      <c r="K133" s="21"/>
    </row>
    <row r="134" spans="1:11" x14ac:dyDescent="0.2">
      <c r="A134" s="17" t="s">
        <v>261</v>
      </c>
      <c r="B134" s="18" t="s">
        <v>262</v>
      </c>
      <c r="C134" s="18" t="s">
        <v>650</v>
      </c>
      <c r="D134" s="18" t="s">
        <v>636</v>
      </c>
      <c r="E134" s="19">
        <v>113</v>
      </c>
      <c r="F134" s="19">
        <v>135</v>
      </c>
      <c r="G134" s="19">
        <v>109</v>
      </c>
      <c r="H134" s="20">
        <f t="shared" si="1"/>
        <v>130.9</v>
      </c>
      <c r="I134" s="19"/>
      <c r="J134" s="19"/>
      <c r="K134" s="21"/>
    </row>
    <row r="135" spans="1:11" x14ac:dyDescent="0.2">
      <c r="A135" s="17" t="s">
        <v>263</v>
      </c>
      <c r="B135" s="18" t="s">
        <v>264</v>
      </c>
      <c r="C135" s="18" t="s">
        <v>635</v>
      </c>
      <c r="D135" s="18" t="s">
        <v>636</v>
      </c>
      <c r="E135" s="19">
        <v>4384</v>
      </c>
      <c r="F135" s="19">
        <v>6306</v>
      </c>
      <c r="G135" s="19">
        <v>7815</v>
      </c>
      <c r="H135" s="20">
        <f t="shared" si="1"/>
        <v>6785.166666666667</v>
      </c>
      <c r="I135" s="19"/>
      <c r="J135" s="19"/>
      <c r="K135" s="21"/>
    </row>
    <row r="136" spans="1:11" x14ac:dyDescent="0.2">
      <c r="A136" s="17" t="s">
        <v>265</v>
      </c>
      <c r="B136" s="18" t="s">
        <v>266</v>
      </c>
      <c r="C136" s="18" t="s">
        <v>643</v>
      </c>
      <c r="D136" s="18" t="s">
        <v>658</v>
      </c>
      <c r="E136" s="19"/>
      <c r="F136" s="19"/>
      <c r="G136" s="19">
        <v>1</v>
      </c>
      <c r="H136" s="20">
        <v>1</v>
      </c>
      <c r="I136" s="19"/>
      <c r="J136" s="19"/>
      <c r="K136" s="21"/>
    </row>
    <row r="137" spans="1:11" x14ac:dyDescent="0.2">
      <c r="A137" s="17" t="s">
        <v>267</v>
      </c>
      <c r="B137" s="18" t="s">
        <v>268</v>
      </c>
      <c r="C137" s="18" t="s">
        <v>645</v>
      </c>
      <c r="D137" s="18" t="s">
        <v>658</v>
      </c>
      <c r="E137" s="19"/>
      <c r="F137" s="19">
        <v>1</v>
      </c>
      <c r="G137" s="19"/>
      <c r="H137" s="20">
        <v>1</v>
      </c>
      <c r="I137" s="19"/>
      <c r="J137" s="19"/>
      <c r="K137" s="21"/>
    </row>
    <row r="138" spans="1:11" x14ac:dyDescent="0.2">
      <c r="A138" s="17" t="s">
        <v>269</v>
      </c>
      <c r="B138" s="18" t="s">
        <v>270</v>
      </c>
      <c r="C138" s="18" t="s">
        <v>648</v>
      </c>
      <c r="D138" s="18" t="s">
        <v>658</v>
      </c>
      <c r="E138" s="19">
        <v>97</v>
      </c>
      <c r="F138" s="19">
        <v>120</v>
      </c>
      <c r="G138" s="19">
        <v>145</v>
      </c>
      <c r="H138" s="20">
        <f t="shared" ref="H138:H201" si="2">(E138+F138+G138)/3*1.1</f>
        <v>132.73333333333335</v>
      </c>
      <c r="I138" s="19"/>
      <c r="J138" s="19"/>
      <c r="K138" s="21"/>
    </row>
    <row r="139" spans="1:11" x14ac:dyDescent="0.2">
      <c r="A139" s="17" t="s">
        <v>271</v>
      </c>
      <c r="B139" s="18" t="s">
        <v>272</v>
      </c>
      <c r="C139" s="18" t="s">
        <v>648</v>
      </c>
      <c r="D139" s="18" t="s">
        <v>658</v>
      </c>
      <c r="E139" s="19"/>
      <c r="F139" s="19">
        <v>1</v>
      </c>
      <c r="G139" s="19"/>
      <c r="H139" s="20">
        <v>1</v>
      </c>
      <c r="I139" s="19"/>
      <c r="J139" s="19"/>
      <c r="K139" s="21"/>
    </row>
    <row r="140" spans="1:11" x14ac:dyDescent="0.2">
      <c r="A140" s="17" t="s">
        <v>273</v>
      </c>
      <c r="B140" s="18" t="s">
        <v>274</v>
      </c>
      <c r="C140" s="18" t="s">
        <v>644</v>
      </c>
      <c r="D140" s="18" t="s">
        <v>636</v>
      </c>
      <c r="E140" s="19">
        <v>378</v>
      </c>
      <c r="F140" s="19">
        <v>517</v>
      </c>
      <c r="G140" s="19">
        <v>370</v>
      </c>
      <c r="H140" s="20">
        <f t="shared" si="2"/>
        <v>463.83333333333337</v>
      </c>
      <c r="I140" s="19"/>
      <c r="J140" s="19"/>
      <c r="K140" s="21"/>
    </row>
    <row r="141" spans="1:11" x14ac:dyDescent="0.2">
      <c r="A141" s="17" t="s">
        <v>275</v>
      </c>
      <c r="B141" s="18" t="s">
        <v>276</v>
      </c>
      <c r="C141" s="18" t="s">
        <v>635</v>
      </c>
      <c r="D141" s="18" t="s">
        <v>636</v>
      </c>
      <c r="E141" s="19">
        <v>819</v>
      </c>
      <c r="F141" s="19">
        <v>559</v>
      </c>
      <c r="G141" s="19">
        <v>511</v>
      </c>
      <c r="H141" s="20">
        <f t="shared" si="2"/>
        <v>692.63333333333333</v>
      </c>
      <c r="I141" s="19"/>
      <c r="J141" s="19"/>
      <c r="K141" s="21"/>
    </row>
    <row r="142" spans="1:11" x14ac:dyDescent="0.2">
      <c r="A142" s="17" t="s">
        <v>277</v>
      </c>
      <c r="B142" s="18" t="s">
        <v>278</v>
      </c>
      <c r="C142" s="18" t="s">
        <v>651</v>
      </c>
      <c r="D142" s="18" t="s">
        <v>636</v>
      </c>
      <c r="E142" s="19">
        <v>130</v>
      </c>
      <c r="F142" s="19">
        <v>100</v>
      </c>
      <c r="G142" s="19">
        <v>153</v>
      </c>
      <c r="H142" s="20">
        <f t="shared" si="2"/>
        <v>140.43333333333334</v>
      </c>
      <c r="I142" s="19"/>
      <c r="J142" s="19"/>
      <c r="K142" s="21"/>
    </row>
    <row r="143" spans="1:11" x14ac:dyDescent="0.2">
      <c r="A143" s="17" t="s">
        <v>279</v>
      </c>
      <c r="B143" s="18" t="s">
        <v>280</v>
      </c>
      <c r="C143" s="18" t="s">
        <v>651</v>
      </c>
      <c r="D143" s="18" t="s">
        <v>636</v>
      </c>
      <c r="E143" s="19">
        <v>2</v>
      </c>
      <c r="F143" s="19">
        <v>1</v>
      </c>
      <c r="G143" s="19">
        <v>3</v>
      </c>
      <c r="H143" s="20">
        <f t="shared" si="2"/>
        <v>2.2000000000000002</v>
      </c>
      <c r="I143" s="19"/>
      <c r="J143" s="19"/>
      <c r="K143" s="21"/>
    </row>
    <row r="144" spans="1:11" x14ac:dyDescent="0.2">
      <c r="A144" s="17" t="s">
        <v>281</v>
      </c>
      <c r="B144" s="18" t="s">
        <v>282</v>
      </c>
      <c r="C144" s="18" t="s">
        <v>637</v>
      </c>
      <c r="D144" s="18" t="s">
        <v>658</v>
      </c>
      <c r="E144" s="19"/>
      <c r="F144" s="19">
        <v>1</v>
      </c>
      <c r="G144" s="19"/>
      <c r="H144" s="20">
        <v>1</v>
      </c>
      <c r="I144" s="19"/>
      <c r="J144" s="19"/>
      <c r="K144" s="21"/>
    </row>
    <row r="145" spans="1:11" x14ac:dyDescent="0.2">
      <c r="A145" s="17" t="s">
        <v>283</v>
      </c>
      <c r="B145" s="18" t="s">
        <v>284</v>
      </c>
      <c r="C145" s="18" t="s">
        <v>637</v>
      </c>
      <c r="D145" s="18" t="s">
        <v>658</v>
      </c>
      <c r="E145" s="19">
        <v>1</v>
      </c>
      <c r="F145" s="19"/>
      <c r="G145" s="19"/>
      <c r="H145" s="20">
        <v>1</v>
      </c>
      <c r="I145" s="19"/>
      <c r="J145" s="19"/>
      <c r="K145" s="21"/>
    </row>
    <row r="146" spans="1:11" x14ac:dyDescent="0.2">
      <c r="A146" s="17" t="s">
        <v>285</v>
      </c>
      <c r="B146" s="18" t="s">
        <v>286</v>
      </c>
      <c r="C146" s="18" t="s">
        <v>637</v>
      </c>
      <c r="D146" s="18" t="s">
        <v>658</v>
      </c>
      <c r="E146" s="19"/>
      <c r="F146" s="19">
        <v>1</v>
      </c>
      <c r="G146" s="19"/>
      <c r="H146" s="20">
        <v>1</v>
      </c>
      <c r="I146" s="19"/>
      <c r="J146" s="19"/>
      <c r="K146" s="21"/>
    </row>
    <row r="147" spans="1:11" x14ac:dyDescent="0.2">
      <c r="A147" s="17" t="s">
        <v>287</v>
      </c>
      <c r="B147" s="18" t="s">
        <v>288</v>
      </c>
      <c r="C147" s="18" t="s">
        <v>645</v>
      </c>
      <c r="D147" s="18" t="s">
        <v>658</v>
      </c>
      <c r="E147" s="19">
        <v>143</v>
      </c>
      <c r="F147" s="19">
        <v>121</v>
      </c>
      <c r="G147" s="19">
        <v>152</v>
      </c>
      <c r="H147" s="20">
        <f t="shared" si="2"/>
        <v>152.53333333333333</v>
      </c>
      <c r="I147" s="19"/>
      <c r="J147" s="19"/>
      <c r="K147" s="21"/>
    </row>
    <row r="148" spans="1:11" x14ac:dyDescent="0.2">
      <c r="A148" s="17" t="s">
        <v>289</v>
      </c>
      <c r="B148" s="18" t="s">
        <v>290</v>
      </c>
      <c r="C148" s="18" t="s">
        <v>637</v>
      </c>
      <c r="D148" s="18" t="s">
        <v>658</v>
      </c>
      <c r="E148" s="19">
        <v>1</v>
      </c>
      <c r="F148" s="19"/>
      <c r="G148" s="19"/>
      <c r="H148" s="20">
        <v>1</v>
      </c>
      <c r="I148" s="19"/>
      <c r="J148" s="19"/>
      <c r="K148" s="21"/>
    </row>
    <row r="149" spans="1:11" x14ac:dyDescent="0.2">
      <c r="A149" s="17" t="s">
        <v>291</v>
      </c>
      <c r="B149" s="18" t="s">
        <v>292</v>
      </c>
      <c r="C149" s="18" t="s">
        <v>637</v>
      </c>
      <c r="D149" s="18" t="s">
        <v>658</v>
      </c>
      <c r="E149" s="19"/>
      <c r="F149" s="19">
        <v>1</v>
      </c>
      <c r="G149" s="19">
        <v>3</v>
      </c>
      <c r="H149" s="20">
        <f t="shared" si="2"/>
        <v>1.4666666666666668</v>
      </c>
      <c r="I149" s="19"/>
      <c r="J149" s="19"/>
      <c r="K149" s="21"/>
    </row>
    <row r="150" spans="1:11" x14ac:dyDescent="0.2">
      <c r="A150" s="17" t="s">
        <v>293</v>
      </c>
      <c r="B150" s="18" t="s">
        <v>294</v>
      </c>
      <c r="C150" s="18" t="s">
        <v>648</v>
      </c>
      <c r="D150" s="18" t="s">
        <v>658</v>
      </c>
      <c r="E150" s="19">
        <v>75</v>
      </c>
      <c r="F150" s="19">
        <v>97</v>
      </c>
      <c r="G150" s="19">
        <v>145</v>
      </c>
      <c r="H150" s="20">
        <f t="shared" si="2"/>
        <v>116.23333333333335</v>
      </c>
      <c r="I150" s="19"/>
      <c r="J150" s="19"/>
      <c r="K150" s="21"/>
    </row>
    <row r="151" spans="1:11" x14ac:dyDescent="0.2">
      <c r="A151" s="17" t="s">
        <v>295</v>
      </c>
      <c r="B151" s="18" t="s">
        <v>296</v>
      </c>
      <c r="C151" s="18" t="s">
        <v>637</v>
      </c>
      <c r="D151" s="18" t="s">
        <v>658</v>
      </c>
      <c r="E151" s="19">
        <v>1</v>
      </c>
      <c r="F151" s="19"/>
      <c r="G151" s="19"/>
      <c r="H151" s="20">
        <v>1</v>
      </c>
      <c r="I151" s="19"/>
      <c r="J151" s="19"/>
      <c r="K151" s="21"/>
    </row>
    <row r="152" spans="1:11" x14ac:dyDescent="0.2">
      <c r="A152" s="17" t="s">
        <v>297</v>
      </c>
      <c r="B152" s="18" t="s">
        <v>298</v>
      </c>
      <c r="C152" s="18" t="s">
        <v>645</v>
      </c>
      <c r="D152" s="18" t="s">
        <v>658</v>
      </c>
      <c r="E152" s="19">
        <v>23</v>
      </c>
      <c r="F152" s="19">
        <v>15</v>
      </c>
      <c r="G152" s="19">
        <v>20</v>
      </c>
      <c r="H152" s="20">
        <f t="shared" si="2"/>
        <v>21.266666666666666</v>
      </c>
      <c r="I152" s="19"/>
      <c r="J152" s="19"/>
      <c r="K152" s="21"/>
    </row>
    <row r="153" spans="1:11" x14ac:dyDescent="0.2">
      <c r="A153" s="17" t="s">
        <v>299</v>
      </c>
      <c r="B153" s="18" t="s">
        <v>300</v>
      </c>
      <c r="C153" s="18" t="s">
        <v>645</v>
      </c>
      <c r="D153" s="18" t="s">
        <v>658</v>
      </c>
      <c r="E153" s="19">
        <v>20</v>
      </c>
      <c r="F153" s="19">
        <v>39</v>
      </c>
      <c r="G153" s="19">
        <v>68</v>
      </c>
      <c r="H153" s="20">
        <f t="shared" si="2"/>
        <v>46.56666666666667</v>
      </c>
      <c r="I153" s="19"/>
      <c r="J153" s="19"/>
      <c r="K153" s="21"/>
    </row>
    <row r="154" spans="1:11" x14ac:dyDescent="0.2">
      <c r="A154" s="17" t="s">
        <v>301</v>
      </c>
      <c r="B154" s="18" t="s">
        <v>302</v>
      </c>
      <c r="C154" s="18" t="s">
        <v>645</v>
      </c>
      <c r="D154" s="18" t="s">
        <v>658</v>
      </c>
      <c r="E154" s="19">
        <v>146</v>
      </c>
      <c r="F154" s="19">
        <v>125</v>
      </c>
      <c r="G154" s="19">
        <v>156</v>
      </c>
      <c r="H154" s="20">
        <f t="shared" si="2"/>
        <v>156.56666666666669</v>
      </c>
      <c r="I154" s="19"/>
      <c r="J154" s="19"/>
      <c r="K154" s="21"/>
    </row>
    <row r="155" spans="1:11" x14ac:dyDescent="0.2">
      <c r="A155" s="17" t="s">
        <v>303</v>
      </c>
      <c r="B155" s="18" t="s">
        <v>304</v>
      </c>
      <c r="C155" s="18" t="s">
        <v>650</v>
      </c>
      <c r="D155" s="18" t="s">
        <v>636</v>
      </c>
      <c r="E155" s="19">
        <v>422</v>
      </c>
      <c r="F155" s="19">
        <v>227</v>
      </c>
      <c r="G155" s="19">
        <v>92</v>
      </c>
      <c r="H155" s="20">
        <f t="shared" si="2"/>
        <v>271.70000000000005</v>
      </c>
      <c r="I155" s="19"/>
      <c r="J155" s="19"/>
      <c r="K155" s="21"/>
    </row>
    <row r="156" spans="1:11" x14ac:dyDescent="0.2">
      <c r="A156" s="17" t="s">
        <v>305</v>
      </c>
      <c r="B156" s="18" t="s">
        <v>306</v>
      </c>
      <c r="C156" s="18" t="s">
        <v>637</v>
      </c>
      <c r="D156" s="18" t="s">
        <v>658</v>
      </c>
      <c r="E156" s="19"/>
      <c r="F156" s="19"/>
      <c r="G156" s="19">
        <v>1</v>
      </c>
      <c r="H156" s="20">
        <v>1</v>
      </c>
      <c r="I156" s="19"/>
      <c r="J156" s="19"/>
      <c r="K156" s="21"/>
    </row>
    <row r="157" spans="1:11" x14ac:dyDescent="0.2">
      <c r="A157" s="17" t="s">
        <v>307</v>
      </c>
      <c r="B157" s="18" t="s">
        <v>308</v>
      </c>
      <c r="C157" s="18" t="s">
        <v>637</v>
      </c>
      <c r="D157" s="18" t="s">
        <v>658</v>
      </c>
      <c r="E157" s="19">
        <v>21</v>
      </c>
      <c r="F157" s="19">
        <v>38</v>
      </c>
      <c r="G157" s="19">
        <v>8</v>
      </c>
      <c r="H157" s="20">
        <f t="shared" si="2"/>
        <v>24.566666666666666</v>
      </c>
      <c r="I157" s="19"/>
      <c r="J157" s="19"/>
      <c r="K157" s="21"/>
    </row>
    <row r="158" spans="1:11" x14ac:dyDescent="0.2">
      <c r="A158" s="17" t="s">
        <v>309</v>
      </c>
      <c r="B158" s="18" t="s">
        <v>310</v>
      </c>
      <c r="C158" s="18" t="s">
        <v>637</v>
      </c>
      <c r="D158" s="18" t="s">
        <v>658</v>
      </c>
      <c r="E158" s="19"/>
      <c r="F158" s="19">
        <v>4</v>
      </c>
      <c r="G158" s="19">
        <v>2</v>
      </c>
      <c r="H158" s="20">
        <f t="shared" si="2"/>
        <v>2.2000000000000002</v>
      </c>
      <c r="I158" s="19"/>
      <c r="J158" s="19"/>
      <c r="K158" s="21"/>
    </row>
    <row r="159" spans="1:11" x14ac:dyDescent="0.2">
      <c r="A159" s="17" t="s">
        <v>311</v>
      </c>
      <c r="B159" s="18" t="s">
        <v>312</v>
      </c>
      <c r="C159" s="18" t="s">
        <v>637</v>
      </c>
      <c r="D159" s="18" t="s">
        <v>658</v>
      </c>
      <c r="E159" s="19">
        <v>3</v>
      </c>
      <c r="F159" s="19">
        <v>6</v>
      </c>
      <c r="G159" s="19">
        <v>13</v>
      </c>
      <c r="H159" s="20">
        <f t="shared" si="2"/>
        <v>8.0666666666666664</v>
      </c>
      <c r="I159" s="19"/>
      <c r="J159" s="19"/>
      <c r="K159" s="21"/>
    </row>
    <row r="160" spans="1:11" ht="13.5" customHeight="1" x14ac:dyDescent="0.2">
      <c r="A160" s="17" t="s">
        <v>313</v>
      </c>
      <c r="B160" s="18" t="s">
        <v>314</v>
      </c>
      <c r="C160" s="18" t="s">
        <v>637</v>
      </c>
      <c r="D160" s="18" t="s">
        <v>658</v>
      </c>
      <c r="E160" s="19"/>
      <c r="F160" s="19"/>
      <c r="G160" s="19">
        <v>1</v>
      </c>
      <c r="H160" s="20">
        <v>1</v>
      </c>
      <c r="I160" s="19"/>
      <c r="J160" s="19"/>
      <c r="K160" s="21"/>
    </row>
    <row r="161" spans="1:11" x14ac:dyDescent="0.2">
      <c r="A161" s="17" t="s">
        <v>315</v>
      </c>
      <c r="B161" s="18" t="s">
        <v>316</v>
      </c>
      <c r="C161" s="18" t="s">
        <v>645</v>
      </c>
      <c r="D161" s="18" t="s">
        <v>658</v>
      </c>
      <c r="E161" s="19">
        <v>10</v>
      </c>
      <c r="F161" s="19">
        <v>10</v>
      </c>
      <c r="G161" s="19">
        <v>75</v>
      </c>
      <c r="H161" s="20">
        <f t="shared" si="2"/>
        <v>34.833333333333336</v>
      </c>
      <c r="I161" s="19"/>
      <c r="J161" s="19"/>
      <c r="K161" s="21"/>
    </row>
    <row r="162" spans="1:11" x14ac:dyDescent="0.2">
      <c r="A162" s="17" t="s">
        <v>317</v>
      </c>
      <c r="B162" s="18" t="s">
        <v>318</v>
      </c>
      <c r="C162" s="18" t="s">
        <v>648</v>
      </c>
      <c r="D162" s="18" t="s">
        <v>658</v>
      </c>
      <c r="E162" s="19">
        <v>3</v>
      </c>
      <c r="F162" s="19">
        <v>1</v>
      </c>
      <c r="G162" s="19"/>
      <c r="H162" s="20">
        <f t="shared" si="2"/>
        <v>1.4666666666666668</v>
      </c>
      <c r="I162" s="19"/>
      <c r="J162" s="19"/>
      <c r="K162" s="21"/>
    </row>
    <row r="163" spans="1:11" x14ac:dyDescent="0.2">
      <c r="A163" s="17" t="s">
        <v>319</v>
      </c>
      <c r="B163" s="18" t="s">
        <v>320</v>
      </c>
      <c r="C163" s="18" t="s">
        <v>637</v>
      </c>
      <c r="D163" s="18" t="s">
        <v>658</v>
      </c>
      <c r="E163" s="19">
        <v>1</v>
      </c>
      <c r="F163" s="19">
        <v>1</v>
      </c>
      <c r="G163" s="19"/>
      <c r="H163" s="20">
        <f t="shared" si="2"/>
        <v>0.73333333333333339</v>
      </c>
      <c r="I163" s="19"/>
      <c r="J163" s="19"/>
      <c r="K163" s="21"/>
    </row>
    <row r="164" spans="1:11" x14ac:dyDescent="0.2">
      <c r="A164" s="17" t="s">
        <v>321</v>
      </c>
      <c r="B164" s="18" t="s">
        <v>322</v>
      </c>
      <c r="C164" s="18" t="s">
        <v>635</v>
      </c>
      <c r="D164" s="18" t="s">
        <v>636</v>
      </c>
      <c r="E164" s="19">
        <v>42</v>
      </c>
      <c r="F164" s="19">
        <v>33</v>
      </c>
      <c r="G164" s="19">
        <v>26</v>
      </c>
      <c r="H164" s="20">
        <f t="shared" si="2"/>
        <v>37.033333333333331</v>
      </c>
      <c r="I164" s="19"/>
      <c r="J164" s="19"/>
      <c r="K164" s="21"/>
    </row>
    <row r="165" spans="1:11" x14ac:dyDescent="0.2">
      <c r="A165" s="17" t="s">
        <v>323</v>
      </c>
      <c r="B165" s="18" t="s">
        <v>324</v>
      </c>
      <c r="C165" s="18" t="s">
        <v>637</v>
      </c>
      <c r="D165" s="18" t="s">
        <v>658</v>
      </c>
      <c r="E165" s="19">
        <v>1</v>
      </c>
      <c r="F165" s="19"/>
      <c r="G165" s="19"/>
      <c r="H165" s="20">
        <v>1</v>
      </c>
      <c r="I165" s="19"/>
      <c r="J165" s="19"/>
      <c r="K165" s="21"/>
    </row>
    <row r="166" spans="1:11" x14ac:dyDescent="0.2">
      <c r="A166" s="17" t="s">
        <v>325</v>
      </c>
      <c r="B166" s="18" t="s">
        <v>326</v>
      </c>
      <c r="C166" s="18" t="s">
        <v>650</v>
      </c>
      <c r="D166" s="18" t="s">
        <v>636</v>
      </c>
      <c r="E166" s="19">
        <v>568</v>
      </c>
      <c r="F166" s="19">
        <v>430</v>
      </c>
      <c r="G166" s="19">
        <v>331</v>
      </c>
      <c r="H166" s="20">
        <f t="shared" si="2"/>
        <v>487.3</v>
      </c>
      <c r="I166" s="19"/>
      <c r="J166" s="19"/>
      <c r="K166" s="21"/>
    </row>
    <row r="167" spans="1:11" x14ac:dyDescent="0.2">
      <c r="A167" s="17" t="s">
        <v>327</v>
      </c>
      <c r="B167" s="18" t="s">
        <v>328</v>
      </c>
      <c r="C167" s="18" t="s">
        <v>635</v>
      </c>
      <c r="D167" s="18" t="s">
        <v>636</v>
      </c>
      <c r="E167" s="19">
        <v>69</v>
      </c>
      <c r="F167" s="19">
        <v>92</v>
      </c>
      <c r="G167" s="19">
        <v>71</v>
      </c>
      <c r="H167" s="20">
        <f t="shared" si="2"/>
        <v>85.066666666666663</v>
      </c>
      <c r="I167" s="19"/>
      <c r="J167" s="19"/>
      <c r="K167" s="21"/>
    </row>
    <row r="168" spans="1:11" x14ac:dyDescent="0.2">
      <c r="A168" s="17" t="s">
        <v>329</v>
      </c>
      <c r="B168" s="18" t="s">
        <v>330</v>
      </c>
      <c r="C168" s="18" t="s">
        <v>641</v>
      </c>
      <c r="D168" s="18" t="s">
        <v>658</v>
      </c>
      <c r="E168" s="19">
        <v>1</v>
      </c>
      <c r="F168" s="19"/>
      <c r="G168" s="19"/>
      <c r="H168" s="20">
        <v>1</v>
      </c>
      <c r="I168" s="19"/>
      <c r="J168" s="19"/>
      <c r="K168" s="21"/>
    </row>
    <row r="169" spans="1:11" x14ac:dyDescent="0.2">
      <c r="A169" s="17" t="s">
        <v>331</v>
      </c>
      <c r="B169" s="18" t="s">
        <v>332</v>
      </c>
      <c r="C169" s="18" t="s">
        <v>643</v>
      </c>
      <c r="D169" s="18" t="s">
        <v>658</v>
      </c>
      <c r="E169" s="19">
        <v>1</v>
      </c>
      <c r="F169" s="19">
        <v>3</v>
      </c>
      <c r="G169" s="19">
        <v>1</v>
      </c>
      <c r="H169" s="20">
        <f t="shared" si="2"/>
        <v>1.8333333333333335</v>
      </c>
      <c r="I169" s="19"/>
      <c r="J169" s="19"/>
      <c r="K169" s="21"/>
    </row>
    <row r="170" spans="1:11" x14ac:dyDescent="0.2">
      <c r="A170" s="17" t="s">
        <v>333</v>
      </c>
      <c r="B170" s="18" t="s">
        <v>334</v>
      </c>
      <c r="C170" s="18" t="s">
        <v>643</v>
      </c>
      <c r="D170" s="18" t="s">
        <v>658</v>
      </c>
      <c r="E170" s="19">
        <v>1</v>
      </c>
      <c r="F170" s="19">
        <v>3</v>
      </c>
      <c r="G170" s="19">
        <v>8</v>
      </c>
      <c r="H170" s="20">
        <f t="shared" si="2"/>
        <v>4.4000000000000004</v>
      </c>
      <c r="I170" s="19"/>
      <c r="J170" s="19"/>
      <c r="K170" s="21"/>
    </row>
    <row r="171" spans="1:11" x14ac:dyDescent="0.2">
      <c r="A171" s="17" t="s">
        <v>335</v>
      </c>
      <c r="B171" s="18" t="s">
        <v>336</v>
      </c>
      <c r="C171" s="18" t="s">
        <v>645</v>
      </c>
      <c r="D171" s="18" t="s">
        <v>658</v>
      </c>
      <c r="E171" s="19">
        <v>1</v>
      </c>
      <c r="F171" s="19"/>
      <c r="G171" s="19"/>
      <c r="H171" s="20">
        <v>1</v>
      </c>
      <c r="I171" s="19"/>
      <c r="J171" s="19"/>
      <c r="K171" s="21"/>
    </row>
    <row r="172" spans="1:11" x14ac:dyDescent="0.2">
      <c r="A172" s="17" t="s">
        <v>337</v>
      </c>
      <c r="B172" s="18" t="s">
        <v>338</v>
      </c>
      <c r="C172" s="18" t="s">
        <v>645</v>
      </c>
      <c r="D172" s="18" t="s">
        <v>658</v>
      </c>
      <c r="E172" s="19">
        <v>1</v>
      </c>
      <c r="F172" s="19"/>
      <c r="G172" s="19"/>
      <c r="H172" s="20">
        <v>1</v>
      </c>
      <c r="I172" s="19"/>
      <c r="J172" s="19"/>
      <c r="K172" s="21"/>
    </row>
    <row r="173" spans="1:11" x14ac:dyDescent="0.2">
      <c r="A173" s="17" t="s">
        <v>339</v>
      </c>
      <c r="B173" s="18" t="s">
        <v>340</v>
      </c>
      <c r="C173" s="18" t="s">
        <v>636</v>
      </c>
      <c r="D173" s="18" t="s">
        <v>658</v>
      </c>
      <c r="E173" s="19">
        <v>51</v>
      </c>
      <c r="F173" s="19">
        <v>22</v>
      </c>
      <c r="G173" s="19">
        <v>16</v>
      </c>
      <c r="H173" s="20">
        <f t="shared" si="2"/>
        <v>32.63333333333334</v>
      </c>
      <c r="I173" s="19"/>
      <c r="J173" s="19"/>
      <c r="K173" s="21"/>
    </row>
    <row r="174" spans="1:11" x14ac:dyDescent="0.2">
      <c r="A174" s="17" t="s">
        <v>341</v>
      </c>
      <c r="B174" s="18" t="s">
        <v>342</v>
      </c>
      <c r="C174" s="18" t="s">
        <v>644</v>
      </c>
      <c r="D174" s="18" t="s">
        <v>636</v>
      </c>
      <c r="E174" s="19">
        <v>13</v>
      </c>
      <c r="F174" s="19">
        <v>10</v>
      </c>
      <c r="G174" s="19">
        <v>11</v>
      </c>
      <c r="H174" s="20">
        <f t="shared" si="2"/>
        <v>12.466666666666669</v>
      </c>
      <c r="I174" s="19"/>
      <c r="J174" s="19"/>
      <c r="K174" s="21"/>
    </row>
    <row r="175" spans="1:11" x14ac:dyDescent="0.2">
      <c r="A175" s="17" t="s">
        <v>343</v>
      </c>
      <c r="B175" s="18" t="s">
        <v>344</v>
      </c>
      <c r="C175" s="18" t="s">
        <v>645</v>
      </c>
      <c r="D175" s="18" t="s">
        <v>658</v>
      </c>
      <c r="E175" s="19">
        <v>6</v>
      </c>
      <c r="F175" s="19">
        <v>3</v>
      </c>
      <c r="G175" s="19">
        <v>11</v>
      </c>
      <c r="H175" s="20">
        <f t="shared" si="2"/>
        <v>7.3333333333333339</v>
      </c>
      <c r="I175" s="19"/>
      <c r="J175" s="19"/>
      <c r="K175" s="21"/>
    </row>
    <row r="176" spans="1:11" x14ac:dyDescent="0.2">
      <c r="A176" s="17" t="s">
        <v>345</v>
      </c>
      <c r="B176" s="18" t="s">
        <v>346</v>
      </c>
      <c r="C176" s="18" t="s">
        <v>637</v>
      </c>
      <c r="D176" s="18" t="s">
        <v>658</v>
      </c>
      <c r="E176" s="19"/>
      <c r="F176" s="19"/>
      <c r="G176" s="19">
        <v>1</v>
      </c>
      <c r="H176" s="20">
        <v>1</v>
      </c>
      <c r="I176" s="19"/>
      <c r="J176" s="19"/>
      <c r="K176" s="21"/>
    </row>
    <row r="177" spans="1:11" x14ac:dyDescent="0.2">
      <c r="A177" s="17" t="s">
        <v>347</v>
      </c>
      <c r="B177" s="18" t="s">
        <v>348</v>
      </c>
      <c r="C177" s="18" t="s">
        <v>645</v>
      </c>
      <c r="D177" s="18" t="s">
        <v>658</v>
      </c>
      <c r="E177" s="19">
        <v>3</v>
      </c>
      <c r="F177" s="19">
        <v>13</v>
      </c>
      <c r="G177" s="19">
        <v>9</v>
      </c>
      <c r="H177" s="20">
        <f t="shared" si="2"/>
        <v>9.1666666666666679</v>
      </c>
      <c r="I177" s="19"/>
      <c r="J177" s="19"/>
      <c r="K177" s="21"/>
    </row>
    <row r="178" spans="1:11" x14ac:dyDescent="0.2">
      <c r="A178" s="17" t="s">
        <v>349</v>
      </c>
      <c r="B178" s="18" t="s">
        <v>350</v>
      </c>
      <c r="C178" s="18" t="s">
        <v>645</v>
      </c>
      <c r="D178" s="18" t="s">
        <v>658</v>
      </c>
      <c r="E178" s="19">
        <v>87</v>
      </c>
      <c r="F178" s="19">
        <v>90</v>
      </c>
      <c r="G178" s="19">
        <v>54</v>
      </c>
      <c r="H178" s="20">
        <f t="shared" si="2"/>
        <v>84.7</v>
      </c>
      <c r="I178" s="19"/>
      <c r="J178" s="19"/>
      <c r="K178" s="21"/>
    </row>
    <row r="179" spans="1:11" x14ac:dyDescent="0.2">
      <c r="A179" s="17" t="s">
        <v>351</v>
      </c>
      <c r="B179" s="18" t="s">
        <v>352</v>
      </c>
      <c r="C179" s="18" t="s">
        <v>635</v>
      </c>
      <c r="D179" s="18" t="s">
        <v>636</v>
      </c>
      <c r="E179" s="19">
        <v>3</v>
      </c>
      <c r="F179" s="19"/>
      <c r="G179" s="19">
        <v>6</v>
      </c>
      <c r="H179" s="20">
        <f t="shared" si="2"/>
        <v>3.3000000000000003</v>
      </c>
      <c r="I179" s="19"/>
      <c r="J179" s="19"/>
      <c r="K179" s="21"/>
    </row>
    <row r="180" spans="1:11" x14ac:dyDescent="0.2">
      <c r="A180" s="17" t="s">
        <v>353</v>
      </c>
      <c r="B180" s="18" t="s">
        <v>354</v>
      </c>
      <c r="C180" s="18" t="s">
        <v>635</v>
      </c>
      <c r="D180" s="18" t="s">
        <v>636</v>
      </c>
      <c r="E180" s="19">
        <v>1</v>
      </c>
      <c r="F180" s="19"/>
      <c r="G180" s="19">
        <v>1</v>
      </c>
      <c r="H180" s="20">
        <f t="shared" si="2"/>
        <v>0.73333333333333339</v>
      </c>
      <c r="I180" s="19"/>
      <c r="J180" s="19"/>
      <c r="K180" s="21"/>
    </row>
    <row r="181" spans="1:11" x14ac:dyDescent="0.2">
      <c r="A181" s="17" t="s">
        <v>355</v>
      </c>
      <c r="B181" s="18" t="s">
        <v>356</v>
      </c>
      <c r="C181" s="18" t="s">
        <v>635</v>
      </c>
      <c r="D181" s="18" t="s">
        <v>636</v>
      </c>
      <c r="E181" s="19">
        <v>1</v>
      </c>
      <c r="F181" s="19">
        <v>2</v>
      </c>
      <c r="G181" s="19">
        <v>8</v>
      </c>
      <c r="H181" s="20">
        <f t="shared" si="2"/>
        <v>4.0333333333333332</v>
      </c>
      <c r="I181" s="19"/>
      <c r="J181" s="19"/>
      <c r="K181" s="21"/>
    </row>
    <row r="182" spans="1:11" x14ac:dyDescent="0.2">
      <c r="A182" s="17" t="s">
        <v>357</v>
      </c>
      <c r="B182" s="18" t="s">
        <v>358</v>
      </c>
      <c r="C182" s="18" t="s">
        <v>635</v>
      </c>
      <c r="D182" s="18" t="s">
        <v>636</v>
      </c>
      <c r="E182" s="19">
        <v>1</v>
      </c>
      <c r="F182" s="19"/>
      <c r="G182" s="19">
        <v>1</v>
      </c>
      <c r="H182" s="20">
        <f t="shared" si="2"/>
        <v>0.73333333333333339</v>
      </c>
      <c r="I182" s="19"/>
      <c r="J182" s="19"/>
      <c r="K182" s="21"/>
    </row>
    <row r="183" spans="1:11" x14ac:dyDescent="0.2">
      <c r="A183" s="17" t="s">
        <v>359</v>
      </c>
      <c r="B183" s="18" t="s">
        <v>360</v>
      </c>
      <c r="C183" s="18" t="s">
        <v>635</v>
      </c>
      <c r="D183" s="18" t="s">
        <v>636</v>
      </c>
      <c r="E183" s="19">
        <v>141</v>
      </c>
      <c r="F183" s="19">
        <v>280</v>
      </c>
      <c r="G183" s="19">
        <v>181</v>
      </c>
      <c r="H183" s="20">
        <f t="shared" si="2"/>
        <v>220.73333333333335</v>
      </c>
      <c r="I183" s="19"/>
      <c r="J183" s="19"/>
      <c r="K183" s="21"/>
    </row>
    <row r="184" spans="1:11" x14ac:dyDescent="0.2">
      <c r="A184" s="17" t="s">
        <v>361</v>
      </c>
      <c r="B184" s="18" t="s">
        <v>362</v>
      </c>
      <c r="C184" s="18" t="s">
        <v>635</v>
      </c>
      <c r="D184" s="18" t="s">
        <v>636</v>
      </c>
      <c r="E184" s="19">
        <v>6110</v>
      </c>
      <c r="F184" s="19">
        <v>7808</v>
      </c>
      <c r="G184" s="19">
        <v>6223</v>
      </c>
      <c r="H184" s="20">
        <f t="shared" si="2"/>
        <v>7385.0333333333347</v>
      </c>
      <c r="I184" s="19"/>
      <c r="J184" s="19"/>
      <c r="K184" s="21"/>
    </row>
    <row r="185" spans="1:11" x14ac:dyDescent="0.2">
      <c r="A185" s="17" t="s">
        <v>363</v>
      </c>
      <c r="B185" s="18" t="s">
        <v>364</v>
      </c>
      <c r="C185" s="18" t="s">
        <v>651</v>
      </c>
      <c r="D185" s="18" t="s">
        <v>636</v>
      </c>
      <c r="E185" s="19">
        <v>1958</v>
      </c>
      <c r="F185" s="19">
        <v>2744</v>
      </c>
      <c r="G185" s="19">
        <v>2805</v>
      </c>
      <c r="H185" s="20">
        <f t="shared" si="2"/>
        <v>2752.5666666666671</v>
      </c>
      <c r="I185" s="19"/>
      <c r="J185" s="19"/>
      <c r="K185" s="21"/>
    </row>
    <row r="186" spans="1:11" x14ac:dyDescent="0.2">
      <c r="A186" s="17" t="s">
        <v>365</v>
      </c>
      <c r="B186" s="18" t="s">
        <v>366</v>
      </c>
      <c r="C186" s="18" t="s">
        <v>645</v>
      </c>
      <c r="D186" s="18" t="s">
        <v>658</v>
      </c>
      <c r="E186" s="19">
        <v>1940</v>
      </c>
      <c r="F186" s="19">
        <v>2220</v>
      </c>
      <c r="G186" s="19">
        <v>2288</v>
      </c>
      <c r="H186" s="20">
        <f t="shared" si="2"/>
        <v>2364.2666666666669</v>
      </c>
      <c r="I186" s="19"/>
      <c r="J186" s="19"/>
      <c r="K186" s="21"/>
    </row>
    <row r="187" spans="1:11" x14ac:dyDescent="0.2">
      <c r="A187" s="17" t="s">
        <v>367</v>
      </c>
      <c r="B187" s="18" t="s">
        <v>368</v>
      </c>
      <c r="C187" s="18" t="s">
        <v>645</v>
      </c>
      <c r="D187" s="18" t="s">
        <v>658</v>
      </c>
      <c r="E187" s="19">
        <v>15</v>
      </c>
      <c r="F187" s="19">
        <v>4</v>
      </c>
      <c r="G187" s="19">
        <v>15</v>
      </c>
      <c r="H187" s="20">
        <f t="shared" si="2"/>
        <v>12.466666666666669</v>
      </c>
      <c r="I187" s="19"/>
      <c r="J187" s="19"/>
      <c r="K187" s="21"/>
    </row>
    <row r="188" spans="1:11" x14ac:dyDescent="0.2">
      <c r="A188" s="17" t="s">
        <v>369</v>
      </c>
      <c r="B188" s="18" t="s">
        <v>370</v>
      </c>
      <c r="C188" s="18" t="s">
        <v>645</v>
      </c>
      <c r="D188" s="18" t="s">
        <v>658</v>
      </c>
      <c r="E188" s="19">
        <v>2</v>
      </c>
      <c r="F188" s="19">
        <v>3</v>
      </c>
      <c r="G188" s="19">
        <v>3</v>
      </c>
      <c r="H188" s="20">
        <f t="shared" si="2"/>
        <v>2.9333333333333336</v>
      </c>
      <c r="I188" s="19"/>
      <c r="J188" s="19"/>
      <c r="K188" s="21"/>
    </row>
    <row r="189" spans="1:11" x14ac:dyDescent="0.2">
      <c r="A189" s="17" t="s">
        <v>371</v>
      </c>
      <c r="B189" s="18" t="s">
        <v>372</v>
      </c>
      <c r="C189" s="18" t="s">
        <v>645</v>
      </c>
      <c r="D189" s="18" t="s">
        <v>658</v>
      </c>
      <c r="E189" s="19"/>
      <c r="F189" s="19">
        <v>1</v>
      </c>
      <c r="G189" s="19">
        <v>3</v>
      </c>
      <c r="H189" s="20">
        <f t="shared" si="2"/>
        <v>1.4666666666666668</v>
      </c>
      <c r="I189" s="19"/>
      <c r="J189" s="19"/>
      <c r="K189" s="21"/>
    </row>
    <row r="190" spans="1:11" x14ac:dyDescent="0.2">
      <c r="A190" s="17" t="s">
        <v>373</v>
      </c>
      <c r="B190" s="18" t="s">
        <v>374</v>
      </c>
      <c r="C190" s="18" t="s">
        <v>635</v>
      </c>
      <c r="D190" s="18" t="s">
        <v>652</v>
      </c>
      <c r="E190" s="19">
        <v>1589</v>
      </c>
      <c r="F190" s="19">
        <v>2238</v>
      </c>
      <c r="G190" s="19">
        <v>2260</v>
      </c>
      <c r="H190" s="20">
        <f t="shared" si="2"/>
        <v>2231.9</v>
      </c>
      <c r="I190" s="19"/>
      <c r="J190" s="19"/>
      <c r="K190" s="21"/>
    </row>
    <row r="191" spans="1:11" x14ac:dyDescent="0.2">
      <c r="A191" s="17" t="s">
        <v>375</v>
      </c>
      <c r="B191" s="18" t="s">
        <v>376</v>
      </c>
      <c r="C191" s="18" t="s">
        <v>645</v>
      </c>
      <c r="D191" s="18" t="s">
        <v>654</v>
      </c>
      <c r="E191" s="19">
        <v>121</v>
      </c>
      <c r="F191" s="19">
        <v>146</v>
      </c>
      <c r="G191" s="19">
        <v>171</v>
      </c>
      <c r="H191" s="20">
        <f t="shared" si="2"/>
        <v>160.60000000000002</v>
      </c>
      <c r="I191" s="19"/>
      <c r="J191" s="19"/>
      <c r="K191" s="21"/>
    </row>
    <row r="192" spans="1:11" x14ac:dyDescent="0.2">
      <c r="A192" s="17" t="s">
        <v>377</v>
      </c>
      <c r="B192" s="18" t="s">
        <v>378</v>
      </c>
      <c r="C192" s="18" t="s">
        <v>645</v>
      </c>
      <c r="D192" s="18" t="s">
        <v>654</v>
      </c>
      <c r="E192" s="19">
        <v>1</v>
      </c>
      <c r="F192" s="19"/>
      <c r="G192" s="19">
        <v>3</v>
      </c>
      <c r="H192" s="20">
        <f t="shared" si="2"/>
        <v>1.4666666666666668</v>
      </c>
      <c r="I192" s="19"/>
      <c r="J192" s="19"/>
      <c r="K192" s="21"/>
    </row>
    <row r="193" spans="1:11" x14ac:dyDescent="0.2">
      <c r="A193" s="17" t="s">
        <v>379</v>
      </c>
      <c r="B193" s="18" t="s">
        <v>380</v>
      </c>
      <c r="C193" s="18" t="s">
        <v>643</v>
      </c>
      <c r="D193" s="18"/>
      <c r="E193" s="19"/>
      <c r="F193" s="19">
        <v>5</v>
      </c>
      <c r="G193" s="19">
        <v>5</v>
      </c>
      <c r="H193" s="20">
        <f t="shared" si="2"/>
        <v>3.666666666666667</v>
      </c>
      <c r="I193" s="19"/>
      <c r="J193" s="19"/>
      <c r="K193" s="21"/>
    </row>
    <row r="194" spans="1:11" x14ac:dyDescent="0.2">
      <c r="A194" s="17" t="s">
        <v>381</v>
      </c>
      <c r="B194" s="18" t="s">
        <v>382</v>
      </c>
      <c r="C194" s="18" t="s">
        <v>645</v>
      </c>
      <c r="D194" s="18" t="s">
        <v>654</v>
      </c>
      <c r="E194" s="19"/>
      <c r="F194" s="19">
        <v>1</v>
      </c>
      <c r="G194" s="19">
        <v>7</v>
      </c>
      <c r="H194" s="20">
        <f t="shared" si="2"/>
        <v>2.9333333333333336</v>
      </c>
      <c r="I194" s="19"/>
      <c r="J194" s="19"/>
      <c r="K194" s="21"/>
    </row>
    <row r="195" spans="1:11" x14ac:dyDescent="0.2">
      <c r="A195" s="17" t="s">
        <v>383</v>
      </c>
      <c r="B195" s="18" t="s">
        <v>384</v>
      </c>
      <c r="C195" s="18" t="s">
        <v>645</v>
      </c>
      <c r="D195" s="18" t="s">
        <v>654</v>
      </c>
      <c r="E195" s="19">
        <v>2</v>
      </c>
      <c r="F195" s="19">
        <v>4</v>
      </c>
      <c r="G195" s="19">
        <v>8</v>
      </c>
      <c r="H195" s="20">
        <f t="shared" si="2"/>
        <v>5.1333333333333337</v>
      </c>
      <c r="I195" s="19"/>
      <c r="J195" s="19"/>
      <c r="K195" s="21"/>
    </row>
    <row r="196" spans="1:11" x14ac:dyDescent="0.2">
      <c r="A196" s="17" t="s">
        <v>385</v>
      </c>
      <c r="B196" s="18" t="s">
        <v>386</v>
      </c>
      <c r="C196" s="18" t="s">
        <v>644</v>
      </c>
      <c r="D196" s="18" t="s">
        <v>636</v>
      </c>
      <c r="E196" s="19">
        <v>9768</v>
      </c>
      <c r="F196" s="19">
        <v>11672</v>
      </c>
      <c r="G196" s="19">
        <v>12733</v>
      </c>
      <c r="H196" s="20">
        <f t="shared" si="2"/>
        <v>12530.1</v>
      </c>
      <c r="I196" s="19"/>
      <c r="J196" s="19"/>
      <c r="K196" s="21"/>
    </row>
    <row r="197" spans="1:11" x14ac:dyDescent="0.2">
      <c r="A197" s="17" t="s">
        <v>387</v>
      </c>
      <c r="B197" s="18" t="s">
        <v>388</v>
      </c>
      <c r="C197" s="18" t="s">
        <v>645</v>
      </c>
      <c r="D197" s="18" t="s">
        <v>658</v>
      </c>
      <c r="E197" s="19">
        <v>74</v>
      </c>
      <c r="F197" s="19">
        <v>89</v>
      </c>
      <c r="G197" s="19">
        <v>125</v>
      </c>
      <c r="H197" s="20">
        <f t="shared" si="2"/>
        <v>105.60000000000001</v>
      </c>
      <c r="I197" s="19"/>
      <c r="J197" s="19"/>
      <c r="K197" s="21"/>
    </row>
    <row r="198" spans="1:11" x14ac:dyDescent="0.2">
      <c r="A198" s="17" t="s">
        <v>389</v>
      </c>
      <c r="B198" s="18" t="s">
        <v>390</v>
      </c>
      <c r="C198" s="18" t="s">
        <v>653</v>
      </c>
      <c r="D198" s="18" t="s">
        <v>636</v>
      </c>
      <c r="E198" s="19">
        <v>12386</v>
      </c>
      <c r="F198" s="19">
        <v>15412</v>
      </c>
      <c r="G198" s="19">
        <v>16631</v>
      </c>
      <c r="H198" s="20">
        <f t="shared" si="2"/>
        <v>16290.633333333333</v>
      </c>
      <c r="I198" s="19"/>
      <c r="J198" s="19"/>
      <c r="K198" s="21"/>
    </row>
    <row r="199" spans="1:11" x14ac:dyDescent="0.2">
      <c r="A199" s="17" t="s">
        <v>391</v>
      </c>
      <c r="B199" s="18" t="s">
        <v>392</v>
      </c>
      <c r="C199" s="18" t="s">
        <v>643</v>
      </c>
      <c r="D199" s="18" t="s">
        <v>658</v>
      </c>
      <c r="E199" s="19">
        <v>106</v>
      </c>
      <c r="F199" s="19">
        <v>136</v>
      </c>
      <c r="G199" s="19">
        <v>83</v>
      </c>
      <c r="H199" s="20">
        <f t="shared" si="2"/>
        <v>119.16666666666667</v>
      </c>
      <c r="I199" s="19"/>
      <c r="J199" s="19"/>
      <c r="K199" s="21"/>
    </row>
    <row r="200" spans="1:11" x14ac:dyDescent="0.2">
      <c r="A200" s="17" t="s">
        <v>393</v>
      </c>
      <c r="B200" s="18" t="s">
        <v>394</v>
      </c>
      <c r="C200" s="18" t="s">
        <v>643</v>
      </c>
      <c r="D200" s="18" t="s">
        <v>658</v>
      </c>
      <c r="E200" s="19">
        <v>4</v>
      </c>
      <c r="F200" s="19"/>
      <c r="G200" s="19"/>
      <c r="H200" s="20">
        <f t="shared" si="2"/>
        <v>1.4666666666666668</v>
      </c>
      <c r="I200" s="19"/>
      <c r="J200" s="19"/>
      <c r="K200" s="21"/>
    </row>
    <row r="201" spans="1:11" x14ac:dyDescent="0.2">
      <c r="A201" s="17" t="s">
        <v>395</v>
      </c>
      <c r="B201" s="18" t="s">
        <v>396</v>
      </c>
      <c r="C201" s="18" t="s">
        <v>654</v>
      </c>
      <c r="D201" s="18" t="s">
        <v>651</v>
      </c>
      <c r="E201" s="19">
        <v>21</v>
      </c>
      <c r="F201" s="19">
        <v>4</v>
      </c>
      <c r="G201" s="19">
        <v>9</v>
      </c>
      <c r="H201" s="20">
        <f t="shared" si="2"/>
        <v>12.466666666666669</v>
      </c>
      <c r="I201" s="19"/>
      <c r="J201" s="19"/>
      <c r="K201" s="21"/>
    </row>
    <row r="202" spans="1:11" x14ac:dyDescent="0.2">
      <c r="A202" s="17" t="s">
        <v>397</v>
      </c>
      <c r="B202" s="18" t="s">
        <v>398</v>
      </c>
      <c r="C202" s="18" t="s">
        <v>654</v>
      </c>
      <c r="D202" s="18" t="s">
        <v>651</v>
      </c>
      <c r="E202" s="19">
        <v>23</v>
      </c>
      <c r="F202" s="19">
        <v>5</v>
      </c>
      <c r="G202" s="19">
        <v>10</v>
      </c>
      <c r="H202" s="20">
        <f t="shared" ref="H202:H263" si="3">(E202+F202+G202)/3*1.1</f>
        <v>13.933333333333334</v>
      </c>
      <c r="I202" s="19"/>
      <c r="J202" s="19"/>
      <c r="K202" s="21"/>
    </row>
    <row r="203" spans="1:11" x14ac:dyDescent="0.2">
      <c r="A203" s="17" t="s">
        <v>399</v>
      </c>
      <c r="B203" s="18" t="s">
        <v>400</v>
      </c>
      <c r="C203" s="18" t="s">
        <v>643</v>
      </c>
      <c r="D203" s="18" t="s">
        <v>658</v>
      </c>
      <c r="E203" s="19"/>
      <c r="F203" s="19">
        <v>1</v>
      </c>
      <c r="G203" s="19">
        <v>2</v>
      </c>
      <c r="H203" s="20">
        <f t="shared" si="3"/>
        <v>1.1000000000000001</v>
      </c>
      <c r="I203" s="19"/>
      <c r="J203" s="19"/>
      <c r="K203" s="21"/>
    </row>
    <row r="204" spans="1:11" x14ac:dyDescent="0.2">
      <c r="A204" s="17" t="s">
        <v>401</v>
      </c>
      <c r="B204" s="18" t="s">
        <v>402</v>
      </c>
      <c r="C204" s="18" t="s">
        <v>648</v>
      </c>
      <c r="D204" s="18" t="s">
        <v>658</v>
      </c>
      <c r="E204" s="19"/>
      <c r="F204" s="19">
        <v>2</v>
      </c>
      <c r="G204" s="19">
        <v>1</v>
      </c>
      <c r="H204" s="20">
        <f t="shared" si="3"/>
        <v>1.1000000000000001</v>
      </c>
      <c r="I204" s="19"/>
      <c r="J204" s="19"/>
      <c r="K204" s="21"/>
    </row>
    <row r="205" spans="1:11" x14ac:dyDescent="0.2">
      <c r="A205" s="17" t="s">
        <v>403</v>
      </c>
      <c r="B205" s="18" t="s">
        <v>404</v>
      </c>
      <c r="C205" s="18" t="s">
        <v>645</v>
      </c>
      <c r="D205" s="18" t="s">
        <v>651</v>
      </c>
      <c r="E205" s="19">
        <v>2</v>
      </c>
      <c r="F205" s="19">
        <v>2</v>
      </c>
      <c r="G205" s="19">
        <v>2</v>
      </c>
      <c r="H205" s="20">
        <f t="shared" si="3"/>
        <v>2.2000000000000002</v>
      </c>
      <c r="I205" s="19"/>
      <c r="J205" s="19"/>
      <c r="K205" s="21"/>
    </row>
    <row r="206" spans="1:11" x14ac:dyDescent="0.2">
      <c r="A206" s="17" t="s">
        <v>405</v>
      </c>
      <c r="B206" s="18" t="s">
        <v>406</v>
      </c>
      <c r="C206" s="18" t="s">
        <v>645</v>
      </c>
      <c r="D206" s="18" t="s">
        <v>651</v>
      </c>
      <c r="E206" s="19">
        <v>3</v>
      </c>
      <c r="F206" s="19">
        <v>1</v>
      </c>
      <c r="G206" s="19">
        <v>2</v>
      </c>
      <c r="H206" s="20">
        <f t="shared" si="3"/>
        <v>2.2000000000000002</v>
      </c>
      <c r="I206" s="19"/>
      <c r="J206" s="19"/>
      <c r="K206" s="21"/>
    </row>
    <row r="207" spans="1:11" x14ac:dyDescent="0.2">
      <c r="A207" s="17" t="s">
        <v>407</v>
      </c>
      <c r="B207" s="18" t="s">
        <v>408</v>
      </c>
      <c r="C207" s="18" t="s">
        <v>643</v>
      </c>
      <c r="D207" s="18" t="s">
        <v>658</v>
      </c>
      <c r="E207" s="19">
        <v>13</v>
      </c>
      <c r="F207" s="19">
        <v>6</v>
      </c>
      <c r="G207" s="19">
        <v>4</v>
      </c>
      <c r="H207" s="20">
        <f t="shared" si="3"/>
        <v>8.4333333333333336</v>
      </c>
      <c r="I207" s="19"/>
      <c r="J207" s="19"/>
      <c r="K207" s="21"/>
    </row>
    <row r="208" spans="1:11" x14ac:dyDescent="0.2">
      <c r="A208" s="17" t="s">
        <v>409</v>
      </c>
      <c r="B208" s="18" t="s">
        <v>410</v>
      </c>
      <c r="C208" s="18" t="s">
        <v>635</v>
      </c>
      <c r="D208" s="18" t="s">
        <v>636</v>
      </c>
      <c r="E208" s="19">
        <v>5</v>
      </c>
      <c r="F208" s="19"/>
      <c r="G208" s="19"/>
      <c r="H208" s="20">
        <f t="shared" si="3"/>
        <v>1.8333333333333335</v>
      </c>
      <c r="I208" s="19"/>
      <c r="J208" s="19"/>
      <c r="K208" s="21"/>
    </row>
    <row r="209" spans="1:11" x14ac:dyDescent="0.2">
      <c r="A209" s="17" t="s">
        <v>411</v>
      </c>
      <c r="B209" s="18" t="s">
        <v>412</v>
      </c>
      <c r="C209" s="18" t="s">
        <v>643</v>
      </c>
      <c r="D209" s="18" t="s">
        <v>658</v>
      </c>
      <c r="E209" s="19">
        <v>18</v>
      </c>
      <c r="F209" s="19">
        <v>6</v>
      </c>
      <c r="G209" s="19">
        <v>4</v>
      </c>
      <c r="H209" s="20">
        <f t="shared" si="3"/>
        <v>10.266666666666667</v>
      </c>
      <c r="I209" s="19"/>
      <c r="J209" s="19"/>
      <c r="K209" s="21"/>
    </row>
    <row r="210" spans="1:11" x14ac:dyDescent="0.2">
      <c r="A210" s="17" t="s">
        <v>413</v>
      </c>
      <c r="B210" s="18" t="s">
        <v>414</v>
      </c>
      <c r="C210" s="18" t="s">
        <v>637</v>
      </c>
      <c r="D210" s="18" t="s">
        <v>658</v>
      </c>
      <c r="E210" s="19"/>
      <c r="F210" s="19"/>
      <c r="G210" s="19">
        <v>1</v>
      </c>
      <c r="H210" s="20">
        <v>1</v>
      </c>
      <c r="I210" s="19"/>
      <c r="J210" s="19"/>
      <c r="K210" s="21"/>
    </row>
    <row r="211" spans="1:11" x14ac:dyDescent="0.2">
      <c r="A211" s="17" t="s">
        <v>415</v>
      </c>
      <c r="B211" s="18" t="s">
        <v>416</v>
      </c>
      <c r="C211" s="18" t="s">
        <v>637</v>
      </c>
      <c r="D211" s="18" t="s">
        <v>658</v>
      </c>
      <c r="E211" s="19">
        <v>1</v>
      </c>
      <c r="F211" s="19">
        <v>3</v>
      </c>
      <c r="G211" s="19"/>
      <c r="H211" s="20">
        <v>1</v>
      </c>
      <c r="I211" s="19"/>
      <c r="J211" s="19"/>
      <c r="K211" s="21"/>
    </row>
    <row r="212" spans="1:11" x14ac:dyDescent="0.2">
      <c r="A212" s="17" t="s">
        <v>417</v>
      </c>
      <c r="B212" s="18" t="s">
        <v>418</v>
      </c>
      <c r="C212" s="18" t="s">
        <v>637</v>
      </c>
      <c r="D212" s="18" t="s">
        <v>658</v>
      </c>
      <c r="E212" s="19">
        <v>2</v>
      </c>
      <c r="F212" s="19">
        <v>3</v>
      </c>
      <c r="G212" s="19"/>
      <c r="H212" s="20">
        <f t="shared" si="3"/>
        <v>1.8333333333333335</v>
      </c>
      <c r="I212" s="19"/>
      <c r="J212" s="19"/>
      <c r="K212" s="21"/>
    </row>
    <row r="213" spans="1:11" x14ac:dyDescent="0.2">
      <c r="A213" s="17" t="s">
        <v>419</v>
      </c>
      <c r="B213" s="18" t="s">
        <v>420</v>
      </c>
      <c r="C213" s="18" t="s">
        <v>635</v>
      </c>
      <c r="D213" s="18" t="s">
        <v>636</v>
      </c>
      <c r="E213" s="19">
        <v>2</v>
      </c>
      <c r="F213" s="19">
        <v>3</v>
      </c>
      <c r="G213" s="19">
        <v>5</v>
      </c>
      <c r="H213" s="20">
        <f t="shared" si="3"/>
        <v>3.666666666666667</v>
      </c>
      <c r="I213" s="19"/>
      <c r="J213" s="19"/>
      <c r="K213" s="21"/>
    </row>
    <row r="214" spans="1:11" x14ac:dyDescent="0.2">
      <c r="A214" s="17" t="s">
        <v>421</v>
      </c>
      <c r="B214" s="18" t="s">
        <v>422</v>
      </c>
      <c r="C214" s="18" t="s">
        <v>645</v>
      </c>
      <c r="D214" s="18" t="s">
        <v>658</v>
      </c>
      <c r="E214" s="19">
        <v>2</v>
      </c>
      <c r="F214" s="19"/>
      <c r="G214" s="19"/>
      <c r="H214" s="20">
        <f t="shared" si="3"/>
        <v>0.73333333333333339</v>
      </c>
      <c r="I214" s="19"/>
      <c r="J214" s="19"/>
      <c r="K214" s="21"/>
    </row>
    <row r="215" spans="1:11" x14ac:dyDescent="0.2">
      <c r="A215" s="17" t="s">
        <v>423</v>
      </c>
      <c r="B215" s="18" t="s">
        <v>424</v>
      </c>
      <c r="C215" s="18" t="s">
        <v>655</v>
      </c>
      <c r="D215" s="18" t="s">
        <v>636</v>
      </c>
      <c r="E215" s="19">
        <v>747</v>
      </c>
      <c r="F215" s="19">
        <v>865</v>
      </c>
      <c r="G215" s="19">
        <v>851</v>
      </c>
      <c r="H215" s="20">
        <f t="shared" si="3"/>
        <v>903.1</v>
      </c>
      <c r="I215" s="19"/>
      <c r="J215" s="19"/>
      <c r="K215" s="21"/>
    </row>
    <row r="216" spans="1:11" x14ac:dyDescent="0.2">
      <c r="A216" s="17" t="s">
        <v>425</v>
      </c>
      <c r="B216" s="18" t="s">
        <v>426</v>
      </c>
      <c r="C216" s="18" t="s">
        <v>643</v>
      </c>
      <c r="D216" s="18" t="s">
        <v>658</v>
      </c>
      <c r="E216" s="19">
        <v>16</v>
      </c>
      <c r="F216" s="19">
        <v>8</v>
      </c>
      <c r="G216" s="19">
        <v>20</v>
      </c>
      <c r="H216" s="20">
        <f t="shared" si="3"/>
        <v>16.133333333333333</v>
      </c>
      <c r="I216" s="19"/>
      <c r="J216" s="19"/>
      <c r="K216" s="21"/>
    </row>
    <row r="217" spans="1:11" x14ac:dyDescent="0.2">
      <c r="A217" s="17" t="s">
        <v>427</v>
      </c>
      <c r="B217" s="18" t="s">
        <v>428</v>
      </c>
      <c r="C217" s="18" t="s">
        <v>656</v>
      </c>
      <c r="D217" s="18" t="s">
        <v>658</v>
      </c>
      <c r="E217" s="19">
        <v>3104</v>
      </c>
      <c r="F217" s="19">
        <v>4017</v>
      </c>
      <c r="G217" s="19">
        <v>4369</v>
      </c>
      <c r="H217" s="20">
        <f t="shared" si="3"/>
        <v>4213</v>
      </c>
      <c r="I217" s="19"/>
      <c r="J217" s="19"/>
      <c r="K217" s="21"/>
    </row>
    <row r="218" spans="1:11" x14ac:dyDescent="0.2">
      <c r="A218" s="17" t="s">
        <v>429</v>
      </c>
      <c r="B218" s="18" t="s">
        <v>430</v>
      </c>
      <c r="C218" s="18" t="s">
        <v>643</v>
      </c>
      <c r="D218" s="18" t="s">
        <v>658</v>
      </c>
      <c r="E218" s="19">
        <v>39</v>
      </c>
      <c r="F218" s="19">
        <v>39</v>
      </c>
      <c r="G218" s="19">
        <v>49</v>
      </c>
      <c r="H218" s="20">
        <f t="shared" si="3"/>
        <v>46.56666666666667</v>
      </c>
      <c r="I218" s="19"/>
      <c r="J218" s="19"/>
      <c r="K218" s="21"/>
    </row>
    <row r="219" spans="1:11" x14ac:dyDescent="0.2">
      <c r="A219" s="17" t="s">
        <v>431</v>
      </c>
      <c r="B219" s="18" t="s">
        <v>432</v>
      </c>
      <c r="C219" s="18" t="s">
        <v>645</v>
      </c>
      <c r="D219" s="18" t="s">
        <v>658</v>
      </c>
      <c r="E219" s="19">
        <v>9</v>
      </c>
      <c r="F219" s="19">
        <v>7</v>
      </c>
      <c r="G219" s="19">
        <v>1</v>
      </c>
      <c r="H219" s="20">
        <f t="shared" si="3"/>
        <v>6.2333333333333343</v>
      </c>
      <c r="I219" s="19"/>
      <c r="J219" s="19"/>
      <c r="K219" s="21"/>
    </row>
    <row r="220" spans="1:11" x14ac:dyDescent="0.2">
      <c r="A220" s="17" t="s">
        <v>433</v>
      </c>
      <c r="B220" s="18" t="s">
        <v>434</v>
      </c>
      <c r="C220" s="18" t="s">
        <v>635</v>
      </c>
      <c r="D220" s="18" t="s">
        <v>636</v>
      </c>
      <c r="E220" s="19">
        <v>910</v>
      </c>
      <c r="F220" s="19">
        <v>1145</v>
      </c>
      <c r="G220" s="19">
        <v>1171</v>
      </c>
      <c r="H220" s="20">
        <f t="shared" si="3"/>
        <v>1182.8666666666668</v>
      </c>
      <c r="I220" s="19"/>
      <c r="J220" s="19"/>
      <c r="K220" s="21"/>
    </row>
    <row r="221" spans="1:11" x14ac:dyDescent="0.2">
      <c r="A221" s="17" t="s">
        <v>435</v>
      </c>
      <c r="B221" s="18" t="s">
        <v>436</v>
      </c>
      <c r="C221" s="18" t="s">
        <v>643</v>
      </c>
      <c r="D221" s="18" t="s">
        <v>658</v>
      </c>
      <c r="E221" s="19">
        <v>24</v>
      </c>
      <c r="F221" s="19">
        <v>34</v>
      </c>
      <c r="G221" s="19">
        <v>111</v>
      </c>
      <c r="H221" s="20">
        <f t="shared" si="3"/>
        <v>61.966666666666676</v>
      </c>
      <c r="I221" s="19"/>
      <c r="J221" s="19"/>
      <c r="K221" s="21"/>
    </row>
    <row r="222" spans="1:11" x14ac:dyDescent="0.2">
      <c r="A222" s="17" t="s">
        <v>437</v>
      </c>
      <c r="B222" s="18" t="s">
        <v>438</v>
      </c>
      <c r="C222" s="18" t="s">
        <v>643</v>
      </c>
      <c r="D222" s="18" t="s">
        <v>658</v>
      </c>
      <c r="E222" s="19">
        <v>102</v>
      </c>
      <c r="F222" s="19">
        <v>113</v>
      </c>
      <c r="G222" s="19">
        <v>124</v>
      </c>
      <c r="H222" s="20">
        <f t="shared" si="3"/>
        <v>124.30000000000001</v>
      </c>
      <c r="I222" s="19"/>
      <c r="J222" s="19"/>
      <c r="K222" s="21"/>
    </row>
    <row r="223" spans="1:11" x14ac:dyDescent="0.2">
      <c r="A223" s="17" t="s">
        <v>439</v>
      </c>
      <c r="B223" s="18" t="s">
        <v>440</v>
      </c>
      <c r="C223" s="18" t="s">
        <v>635</v>
      </c>
      <c r="D223" s="18" t="s">
        <v>636</v>
      </c>
      <c r="E223" s="19">
        <v>2</v>
      </c>
      <c r="F223" s="19">
        <v>1</v>
      </c>
      <c r="G223" s="19">
        <v>1</v>
      </c>
      <c r="H223" s="20">
        <f t="shared" si="3"/>
        <v>1.4666666666666668</v>
      </c>
      <c r="I223" s="19"/>
      <c r="J223" s="19"/>
      <c r="K223" s="21"/>
    </row>
    <row r="224" spans="1:11" x14ac:dyDescent="0.2">
      <c r="A224" s="17" t="s">
        <v>441</v>
      </c>
      <c r="B224" s="18" t="s">
        <v>442</v>
      </c>
      <c r="C224" s="18" t="s">
        <v>635</v>
      </c>
      <c r="D224" s="18" t="s">
        <v>636</v>
      </c>
      <c r="E224" s="19">
        <v>457</v>
      </c>
      <c r="F224" s="19">
        <v>554</v>
      </c>
      <c r="G224" s="19">
        <v>573</v>
      </c>
      <c r="H224" s="20">
        <f t="shared" si="3"/>
        <v>580.80000000000007</v>
      </c>
      <c r="I224" s="19"/>
      <c r="J224" s="19"/>
      <c r="K224" s="21"/>
    </row>
    <row r="225" spans="1:11" x14ac:dyDescent="0.2">
      <c r="A225" s="17" t="s">
        <v>443</v>
      </c>
      <c r="B225" s="18" t="s">
        <v>444</v>
      </c>
      <c r="C225" s="18" t="s">
        <v>637</v>
      </c>
      <c r="D225" s="18" t="s">
        <v>658</v>
      </c>
      <c r="E225" s="19">
        <v>18</v>
      </c>
      <c r="F225" s="19">
        <v>21</v>
      </c>
      <c r="G225" s="19">
        <v>59</v>
      </c>
      <c r="H225" s="20">
        <f t="shared" si="3"/>
        <v>35.933333333333337</v>
      </c>
      <c r="I225" s="19"/>
      <c r="J225" s="19"/>
      <c r="K225" s="21"/>
    </row>
    <row r="226" spans="1:11" x14ac:dyDescent="0.2">
      <c r="A226" s="17" t="s">
        <v>445</v>
      </c>
      <c r="B226" s="18" t="s">
        <v>446</v>
      </c>
      <c r="C226" s="18" t="s">
        <v>637</v>
      </c>
      <c r="D226" s="18" t="s">
        <v>658</v>
      </c>
      <c r="E226" s="19">
        <v>64</v>
      </c>
      <c r="F226" s="19">
        <v>58</v>
      </c>
      <c r="G226" s="19">
        <v>64</v>
      </c>
      <c r="H226" s="20">
        <f t="shared" si="3"/>
        <v>68.2</v>
      </c>
      <c r="I226" s="19"/>
      <c r="J226" s="19"/>
      <c r="K226" s="21"/>
    </row>
    <row r="227" spans="1:11" x14ac:dyDescent="0.2">
      <c r="A227" s="17" t="s">
        <v>447</v>
      </c>
      <c r="B227" s="18" t="s">
        <v>448</v>
      </c>
      <c r="C227" s="18" t="s">
        <v>637</v>
      </c>
      <c r="D227" s="18" t="s">
        <v>658</v>
      </c>
      <c r="E227" s="19">
        <v>3</v>
      </c>
      <c r="F227" s="19">
        <v>1</v>
      </c>
      <c r="G227" s="19">
        <v>2</v>
      </c>
      <c r="H227" s="20">
        <f t="shared" si="3"/>
        <v>2.2000000000000002</v>
      </c>
      <c r="I227" s="19"/>
      <c r="J227" s="19"/>
      <c r="K227" s="21"/>
    </row>
    <row r="228" spans="1:11" x14ac:dyDescent="0.2">
      <c r="A228" s="17" t="s">
        <v>449</v>
      </c>
      <c r="B228" s="18" t="s">
        <v>450</v>
      </c>
      <c r="C228" s="18" t="s">
        <v>643</v>
      </c>
      <c r="D228" s="18" t="s">
        <v>658</v>
      </c>
      <c r="E228" s="19">
        <v>48</v>
      </c>
      <c r="F228" s="19">
        <v>63</v>
      </c>
      <c r="G228" s="19">
        <v>91</v>
      </c>
      <c r="H228" s="20">
        <f t="shared" si="3"/>
        <v>74.066666666666663</v>
      </c>
      <c r="I228" s="19"/>
      <c r="J228" s="19"/>
      <c r="K228" s="21"/>
    </row>
    <row r="229" spans="1:11" x14ac:dyDescent="0.2">
      <c r="A229" s="17" t="s">
        <v>451</v>
      </c>
      <c r="B229" s="18" t="s">
        <v>452</v>
      </c>
      <c r="C229" s="18" t="s">
        <v>643</v>
      </c>
      <c r="D229" s="18" t="s">
        <v>658</v>
      </c>
      <c r="E229" s="19">
        <v>2</v>
      </c>
      <c r="F229" s="19">
        <v>3</v>
      </c>
      <c r="G229" s="19">
        <v>1</v>
      </c>
      <c r="H229" s="20">
        <f t="shared" si="3"/>
        <v>2.2000000000000002</v>
      </c>
      <c r="I229" s="19"/>
      <c r="J229" s="19"/>
      <c r="K229" s="21"/>
    </row>
    <row r="230" spans="1:11" x14ac:dyDescent="0.2">
      <c r="A230" s="17" t="s">
        <v>453</v>
      </c>
      <c r="B230" s="18" t="s">
        <v>454</v>
      </c>
      <c r="C230" s="18" t="s">
        <v>635</v>
      </c>
      <c r="D230" s="18" t="s">
        <v>636</v>
      </c>
      <c r="E230" s="19">
        <v>653</v>
      </c>
      <c r="F230" s="19">
        <v>727</v>
      </c>
      <c r="G230" s="19">
        <v>714</v>
      </c>
      <c r="H230" s="20">
        <f t="shared" si="3"/>
        <v>767.80000000000007</v>
      </c>
      <c r="I230" s="19"/>
      <c r="J230" s="19"/>
      <c r="K230" s="21"/>
    </row>
    <row r="231" spans="1:11" x14ac:dyDescent="0.2">
      <c r="A231" s="17" t="s">
        <v>455</v>
      </c>
      <c r="B231" s="18" t="s">
        <v>456</v>
      </c>
      <c r="C231" s="18" t="s">
        <v>643</v>
      </c>
      <c r="D231" s="18" t="s">
        <v>658</v>
      </c>
      <c r="E231" s="19">
        <v>12</v>
      </c>
      <c r="F231" s="19">
        <v>8</v>
      </c>
      <c r="G231" s="19"/>
      <c r="H231" s="20">
        <f t="shared" si="3"/>
        <v>7.3333333333333339</v>
      </c>
      <c r="I231" s="19"/>
      <c r="J231" s="19"/>
      <c r="K231" s="21"/>
    </row>
    <row r="232" spans="1:11" x14ac:dyDescent="0.2">
      <c r="A232" s="17" t="s">
        <v>457</v>
      </c>
      <c r="B232" s="18" t="s">
        <v>458</v>
      </c>
      <c r="C232" s="18" t="s">
        <v>643</v>
      </c>
      <c r="D232" s="18" t="s">
        <v>658</v>
      </c>
      <c r="E232" s="19">
        <v>2</v>
      </c>
      <c r="F232" s="19">
        <v>8</v>
      </c>
      <c r="G232" s="19">
        <v>18</v>
      </c>
      <c r="H232" s="20">
        <f t="shared" si="3"/>
        <v>10.266666666666667</v>
      </c>
      <c r="I232" s="19"/>
      <c r="J232" s="19"/>
      <c r="K232" s="21"/>
    </row>
    <row r="233" spans="1:11" x14ac:dyDescent="0.2">
      <c r="A233" s="17" t="s">
        <v>459</v>
      </c>
      <c r="B233" s="18" t="s">
        <v>460</v>
      </c>
      <c r="C233" s="18" t="s">
        <v>637</v>
      </c>
      <c r="D233" s="18" t="s">
        <v>658</v>
      </c>
      <c r="E233" s="19">
        <v>3</v>
      </c>
      <c r="F233" s="19">
        <v>3</v>
      </c>
      <c r="G233" s="19">
        <v>33</v>
      </c>
      <c r="H233" s="20">
        <f t="shared" si="3"/>
        <v>14.3</v>
      </c>
      <c r="I233" s="19"/>
      <c r="J233" s="19"/>
      <c r="K233" s="21"/>
    </row>
    <row r="234" spans="1:11" x14ac:dyDescent="0.2">
      <c r="A234" s="17" t="s">
        <v>461</v>
      </c>
      <c r="B234" s="18" t="s">
        <v>462</v>
      </c>
      <c r="C234" s="18" t="s">
        <v>637</v>
      </c>
      <c r="D234" s="18" t="s">
        <v>658</v>
      </c>
      <c r="E234" s="19">
        <v>7</v>
      </c>
      <c r="F234" s="19">
        <v>8</v>
      </c>
      <c r="G234" s="19">
        <v>35</v>
      </c>
      <c r="H234" s="20">
        <f t="shared" si="3"/>
        <v>18.333333333333336</v>
      </c>
      <c r="I234" s="19"/>
      <c r="J234" s="19"/>
      <c r="K234" s="21"/>
    </row>
    <row r="235" spans="1:11" x14ac:dyDescent="0.2">
      <c r="A235" s="17" t="s">
        <v>463</v>
      </c>
      <c r="B235" s="18" t="s">
        <v>464</v>
      </c>
      <c r="C235" s="18" t="s">
        <v>637</v>
      </c>
      <c r="D235" s="18" t="s">
        <v>658</v>
      </c>
      <c r="E235" s="19">
        <v>5</v>
      </c>
      <c r="F235" s="19">
        <v>5</v>
      </c>
      <c r="G235" s="19">
        <v>18</v>
      </c>
      <c r="H235" s="20">
        <f t="shared" si="3"/>
        <v>10.266666666666667</v>
      </c>
      <c r="I235" s="19"/>
      <c r="J235" s="19"/>
      <c r="K235" s="21"/>
    </row>
    <row r="236" spans="1:11" x14ac:dyDescent="0.2">
      <c r="A236" s="17" t="s">
        <v>465</v>
      </c>
      <c r="B236" s="18" t="s">
        <v>466</v>
      </c>
      <c r="C236" s="18" t="s">
        <v>645</v>
      </c>
      <c r="D236" s="18" t="s">
        <v>658</v>
      </c>
      <c r="E236" s="19">
        <v>102</v>
      </c>
      <c r="F236" s="19">
        <v>93</v>
      </c>
      <c r="G236" s="19">
        <v>98</v>
      </c>
      <c r="H236" s="20">
        <f t="shared" si="3"/>
        <v>107.43333333333335</v>
      </c>
      <c r="I236" s="19"/>
      <c r="J236" s="19"/>
      <c r="K236" s="21"/>
    </row>
    <row r="237" spans="1:11" x14ac:dyDescent="0.2">
      <c r="A237" s="17" t="s">
        <v>467</v>
      </c>
      <c r="B237" s="18" t="s">
        <v>468</v>
      </c>
      <c r="C237" s="18" t="s">
        <v>637</v>
      </c>
      <c r="D237" s="18" t="s">
        <v>658</v>
      </c>
      <c r="E237" s="19">
        <v>1</v>
      </c>
      <c r="F237" s="19"/>
      <c r="G237" s="19"/>
      <c r="H237" s="20">
        <v>1</v>
      </c>
      <c r="I237" s="19"/>
      <c r="J237" s="19"/>
      <c r="K237" s="21"/>
    </row>
    <row r="238" spans="1:11" x14ac:dyDescent="0.2">
      <c r="A238" s="17" t="s">
        <v>469</v>
      </c>
      <c r="B238" s="18" t="s">
        <v>470</v>
      </c>
      <c r="C238" s="18" t="s">
        <v>637</v>
      </c>
      <c r="D238" s="18" t="s">
        <v>658</v>
      </c>
      <c r="E238" s="19">
        <v>1</v>
      </c>
      <c r="F238" s="19"/>
      <c r="G238" s="19"/>
      <c r="H238" s="20">
        <v>1</v>
      </c>
      <c r="I238" s="19"/>
      <c r="J238" s="19"/>
      <c r="K238" s="21"/>
    </row>
    <row r="239" spans="1:11" x14ac:dyDescent="0.2">
      <c r="A239" s="17" t="s">
        <v>471</v>
      </c>
      <c r="B239" s="18" t="s">
        <v>472</v>
      </c>
      <c r="C239" s="18" t="s">
        <v>635</v>
      </c>
      <c r="D239" s="18" t="s">
        <v>636</v>
      </c>
      <c r="E239" s="19">
        <v>560</v>
      </c>
      <c r="F239" s="19">
        <v>406</v>
      </c>
      <c r="G239" s="19">
        <v>554</v>
      </c>
      <c r="H239" s="20">
        <f t="shared" si="3"/>
        <v>557.33333333333337</v>
      </c>
      <c r="I239" s="19"/>
      <c r="J239" s="19"/>
      <c r="K239" s="21"/>
    </row>
    <row r="240" spans="1:11" x14ac:dyDescent="0.2">
      <c r="A240" s="17" t="s">
        <v>473</v>
      </c>
      <c r="B240" s="18" t="s">
        <v>474</v>
      </c>
      <c r="C240" s="18" t="s">
        <v>637</v>
      </c>
      <c r="D240" s="18" t="s">
        <v>658</v>
      </c>
      <c r="E240" s="19">
        <v>2</v>
      </c>
      <c r="F240" s="19"/>
      <c r="G240" s="19"/>
      <c r="H240" s="20">
        <f t="shared" si="3"/>
        <v>0.73333333333333339</v>
      </c>
      <c r="I240" s="19"/>
      <c r="J240" s="19"/>
      <c r="K240" s="21"/>
    </row>
    <row r="241" spans="1:11" x14ac:dyDescent="0.2">
      <c r="A241" s="17" t="s">
        <v>475</v>
      </c>
      <c r="B241" s="18" t="s">
        <v>476</v>
      </c>
      <c r="C241" s="18" t="s">
        <v>637</v>
      </c>
      <c r="D241" s="18" t="s">
        <v>658</v>
      </c>
      <c r="E241" s="19">
        <v>3</v>
      </c>
      <c r="F241" s="19"/>
      <c r="G241" s="19"/>
      <c r="H241" s="20">
        <f t="shared" si="3"/>
        <v>1.1000000000000001</v>
      </c>
      <c r="I241" s="19"/>
      <c r="J241" s="19"/>
      <c r="K241" s="21"/>
    </row>
    <row r="242" spans="1:11" x14ac:dyDescent="0.2">
      <c r="A242" s="17" t="s">
        <v>477</v>
      </c>
      <c r="B242" s="18" t="s">
        <v>478</v>
      </c>
      <c r="C242" s="18" t="s">
        <v>637</v>
      </c>
      <c r="D242" s="18" t="s">
        <v>658</v>
      </c>
      <c r="E242" s="19"/>
      <c r="F242" s="19">
        <v>1</v>
      </c>
      <c r="G242" s="19"/>
      <c r="H242" s="20">
        <v>1</v>
      </c>
      <c r="I242" s="19"/>
      <c r="J242" s="19"/>
      <c r="K242" s="21"/>
    </row>
    <row r="243" spans="1:11" x14ac:dyDescent="0.2">
      <c r="A243" s="17" t="s">
        <v>479</v>
      </c>
      <c r="B243" s="18" t="s">
        <v>480</v>
      </c>
      <c r="C243" s="18" t="s">
        <v>637</v>
      </c>
      <c r="D243" s="18" t="s">
        <v>658</v>
      </c>
      <c r="E243" s="19">
        <v>1</v>
      </c>
      <c r="F243" s="19">
        <v>3</v>
      </c>
      <c r="G243" s="19"/>
      <c r="H243" s="20">
        <f t="shared" si="3"/>
        <v>1.4666666666666668</v>
      </c>
      <c r="I243" s="19"/>
      <c r="J243" s="19"/>
      <c r="K243" s="21"/>
    </row>
    <row r="244" spans="1:11" x14ac:dyDescent="0.2">
      <c r="A244" s="17" t="s">
        <v>481</v>
      </c>
      <c r="B244" s="18" t="s">
        <v>482</v>
      </c>
      <c r="C244" s="18" t="s">
        <v>637</v>
      </c>
      <c r="D244" s="18" t="s">
        <v>658</v>
      </c>
      <c r="E244" s="19">
        <v>1</v>
      </c>
      <c r="F244" s="19"/>
      <c r="G244" s="19"/>
      <c r="H244" s="20">
        <v>1</v>
      </c>
      <c r="I244" s="19"/>
      <c r="J244" s="19"/>
      <c r="K244" s="21"/>
    </row>
    <row r="245" spans="1:11" x14ac:dyDescent="0.2">
      <c r="A245" s="17" t="s">
        <v>483</v>
      </c>
      <c r="B245" s="18" t="s">
        <v>484</v>
      </c>
      <c r="C245" s="18" t="s">
        <v>637</v>
      </c>
      <c r="D245" s="18" t="s">
        <v>658</v>
      </c>
      <c r="E245" s="19">
        <v>9</v>
      </c>
      <c r="F245" s="19">
        <v>10</v>
      </c>
      <c r="G245" s="19">
        <v>5</v>
      </c>
      <c r="H245" s="20">
        <f t="shared" si="3"/>
        <v>8.8000000000000007</v>
      </c>
      <c r="I245" s="19"/>
      <c r="J245" s="19"/>
      <c r="K245" s="21"/>
    </row>
    <row r="246" spans="1:11" x14ac:dyDescent="0.2">
      <c r="A246" s="17" t="s">
        <v>485</v>
      </c>
      <c r="B246" s="18" t="s">
        <v>486</v>
      </c>
      <c r="C246" s="18" t="s">
        <v>637</v>
      </c>
      <c r="D246" s="18" t="s">
        <v>658</v>
      </c>
      <c r="E246" s="19">
        <v>9</v>
      </c>
      <c r="F246" s="19">
        <v>13</v>
      </c>
      <c r="G246" s="19">
        <v>5</v>
      </c>
      <c r="H246" s="20">
        <f t="shared" si="3"/>
        <v>9.9</v>
      </c>
      <c r="I246" s="19"/>
      <c r="J246" s="19"/>
      <c r="K246" s="21"/>
    </row>
    <row r="247" spans="1:11" x14ac:dyDescent="0.2">
      <c r="A247" s="17" t="s">
        <v>487</v>
      </c>
      <c r="B247" s="18" t="s">
        <v>488</v>
      </c>
      <c r="C247" s="18" t="s">
        <v>637</v>
      </c>
      <c r="D247" s="18" t="s">
        <v>658</v>
      </c>
      <c r="E247" s="19"/>
      <c r="F247" s="19">
        <v>6</v>
      </c>
      <c r="G247" s="19">
        <v>2</v>
      </c>
      <c r="H247" s="20">
        <f t="shared" si="3"/>
        <v>2.9333333333333336</v>
      </c>
      <c r="I247" s="19"/>
      <c r="J247" s="19"/>
      <c r="K247" s="21"/>
    </row>
    <row r="248" spans="1:11" x14ac:dyDescent="0.2">
      <c r="A248" s="17" t="s">
        <v>489</v>
      </c>
      <c r="B248" s="18" t="s">
        <v>490</v>
      </c>
      <c r="C248" s="18" t="s">
        <v>637</v>
      </c>
      <c r="D248" s="18" t="s">
        <v>658</v>
      </c>
      <c r="E248" s="19"/>
      <c r="F248" s="19">
        <v>6</v>
      </c>
      <c r="G248" s="19">
        <v>2</v>
      </c>
      <c r="H248" s="20">
        <f t="shared" si="3"/>
        <v>2.9333333333333336</v>
      </c>
      <c r="I248" s="19"/>
      <c r="J248" s="19"/>
      <c r="K248" s="21"/>
    </row>
    <row r="249" spans="1:11" x14ac:dyDescent="0.2">
      <c r="A249" s="17" t="s">
        <v>491</v>
      </c>
      <c r="B249" s="18" t="s">
        <v>492</v>
      </c>
      <c r="C249" s="18" t="s">
        <v>635</v>
      </c>
      <c r="D249" s="18" t="s">
        <v>636</v>
      </c>
      <c r="E249" s="19">
        <v>2748</v>
      </c>
      <c r="F249" s="19">
        <v>2136</v>
      </c>
      <c r="G249" s="19">
        <v>2155</v>
      </c>
      <c r="H249" s="20">
        <f t="shared" si="3"/>
        <v>2580.9666666666672</v>
      </c>
      <c r="I249" s="19"/>
      <c r="J249" s="19"/>
      <c r="K249" s="21"/>
    </row>
    <row r="250" spans="1:11" x14ac:dyDescent="0.2">
      <c r="A250" s="17" t="s">
        <v>493</v>
      </c>
      <c r="B250" s="18" t="s">
        <v>494</v>
      </c>
      <c r="C250" s="18" t="s">
        <v>635</v>
      </c>
      <c r="D250" s="18" t="s">
        <v>636</v>
      </c>
      <c r="E250" s="19">
        <v>216</v>
      </c>
      <c r="F250" s="19">
        <v>439</v>
      </c>
      <c r="G250" s="19">
        <v>421</v>
      </c>
      <c r="H250" s="20">
        <f t="shared" si="3"/>
        <v>394.53333333333336</v>
      </c>
      <c r="I250" s="19"/>
      <c r="J250" s="19"/>
      <c r="K250" s="21"/>
    </row>
    <row r="251" spans="1:11" x14ac:dyDescent="0.2">
      <c r="A251" s="17" t="s">
        <v>495</v>
      </c>
      <c r="B251" s="18" t="s">
        <v>496</v>
      </c>
      <c r="C251" s="18" t="s">
        <v>635</v>
      </c>
      <c r="D251" s="18" t="s">
        <v>636</v>
      </c>
      <c r="E251" s="19">
        <v>376</v>
      </c>
      <c r="F251" s="19">
        <v>296</v>
      </c>
      <c r="G251" s="19">
        <v>257</v>
      </c>
      <c r="H251" s="20">
        <f t="shared" si="3"/>
        <v>340.63333333333338</v>
      </c>
      <c r="I251" s="19"/>
      <c r="J251" s="19"/>
      <c r="K251" s="21"/>
    </row>
    <row r="252" spans="1:11" ht="25.5" x14ac:dyDescent="0.2">
      <c r="A252" s="17" t="s">
        <v>497</v>
      </c>
      <c r="B252" s="18" t="s">
        <v>498</v>
      </c>
      <c r="C252" s="18" t="s">
        <v>638</v>
      </c>
      <c r="D252" s="18" t="s">
        <v>658</v>
      </c>
      <c r="E252" s="19">
        <v>2</v>
      </c>
      <c r="F252" s="19">
        <v>1</v>
      </c>
      <c r="G252" s="19">
        <v>1</v>
      </c>
      <c r="H252" s="20">
        <f t="shared" si="3"/>
        <v>1.4666666666666668</v>
      </c>
      <c r="I252" s="19"/>
      <c r="J252" s="19"/>
      <c r="K252" s="21"/>
    </row>
    <row r="253" spans="1:11" x14ac:dyDescent="0.2">
      <c r="A253" s="17" t="s">
        <v>499</v>
      </c>
      <c r="B253" s="18" t="s">
        <v>500</v>
      </c>
      <c r="C253" s="18" t="s">
        <v>644</v>
      </c>
      <c r="D253" s="18" t="s">
        <v>636</v>
      </c>
      <c r="E253" s="19">
        <v>213</v>
      </c>
      <c r="F253" s="19">
        <v>108</v>
      </c>
      <c r="G253" s="19">
        <v>211</v>
      </c>
      <c r="H253" s="20">
        <f t="shared" si="3"/>
        <v>195.06666666666669</v>
      </c>
      <c r="I253" s="19"/>
      <c r="J253" s="19"/>
      <c r="K253" s="21"/>
    </row>
    <row r="254" spans="1:11" x14ac:dyDescent="0.2">
      <c r="A254" s="17" t="s">
        <v>501</v>
      </c>
      <c r="B254" s="18" t="s">
        <v>502</v>
      </c>
      <c r="C254" s="18" t="s">
        <v>637</v>
      </c>
      <c r="D254" s="18" t="s">
        <v>658</v>
      </c>
      <c r="E254" s="19">
        <v>3</v>
      </c>
      <c r="F254" s="19">
        <v>4</v>
      </c>
      <c r="G254" s="19">
        <v>2</v>
      </c>
      <c r="H254" s="20">
        <f t="shared" si="3"/>
        <v>3.3000000000000003</v>
      </c>
      <c r="I254" s="19"/>
      <c r="J254" s="19"/>
      <c r="K254" s="21"/>
    </row>
    <row r="255" spans="1:11" x14ac:dyDescent="0.2">
      <c r="A255" s="17" t="s">
        <v>503</v>
      </c>
      <c r="B255" s="18" t="s">
        <v>504</v>
      </c>
      <c r="C255" s="18" t="s">
        <v>637</v>
      </c>
      <c r="D255" s="18" t="s">
        <v>658</v>
      </c>
      <c r="E255" s="19">
        <v>2</v>
      </c>
      <c r="F255" s="19">
        <v>2</v>
      </c>
      <c r="G255" s="19"/>
      <c r="H255" s="20">
        <f t="shared" si="3"/>
        <v>1.4666666666666668</v>
      </c>
      <c r="I255" s="19"/>
      <c r="J255" s="19"/>
      <c r="K255" s="21"/>
    </row>
    <row r="256" spans="1:11" x14ac:dyDescent="0.2">
      <c r="A256" s="17" t="s">
        <v>505</v>
      </c>
      <c r="B256" s="18" t="s">
        <v>506</v>
      </c>
      <c r="C256" s="18" t="s">
        <v>637</v>
      </c>
      <c r="D256" s="18" t="s">
        <v>658</v>
      </c>
      <c r="E256" s="19"/>
      <c r="F256" s="19"/>
      <c r="G256" s="19">
        <v>1</v>
      </c>
      <c r="H256" s="20">
        <v>1</v>
      </c>
      <c r="I256" s="19"/>
      <c r="J256" s="19"/>
      <c r="K256" s="21"/>
    </row>
    <row r="257" spans="1:11" x14ac:dyDescent="0.2">
      <c r="A257" s="17" t="s">
        <v>507</v>
      </c>
      <c r="B257" s="18" t="s">
        <v>508</v>
      </c>
      <c r="C257" s="18" t="s">
        <v>637</v>
      </c>
      <c r="D257" s="18" t="s">
        <v>658</v>
      </c>
      <c r="E257" s="19"/>
      <c r="F257" s="19">
        <v>1</v>
      </c>
      <c r="G257" s="19"/>
      <c r="H257" s="20">
        <v>1</v>
      </c>
      <c r="I257" s="19"/>
      <c r="J257" s="19"/>
      <c r="K257" s="21"/>
    </row>
    <row r="258" spans="1:11" x14ac:dyDescent="0.2">
      <c r="A258" s="17" t="s">
        <v>509</v>
      </c>
      <c r="B258" s="18" t="s">
        <v>510</v>
      </c>
      <c r="C258" s="18" t="s">
        <v>644</v>
      </c>
      <c r="D258" s="18" t="s">
        <v>636</v>
      </c>
      <c r="E258" s="19">
        <v>252</v>
      </c>
      <c r="F258" s="19">
        <v>108</v>
      </c>
      <c r="G258" s="19">
        <v>210</v>
      </c>
      <c r="H258" s="20">
        <f t="shared" si="3"/>
        <v>209.00000000000003</v>
      </c>
      <c r="I258" s="19"/>
      <c r="J258" s="19"/>
      <c r="K258" s="21"/>
    </row>
    <row r="259" spans="1:11" x14ac:dyDescent="0.2">
      <c r="A259" s="17" t="s">
        <v>511</v>
      </c>
      <c r="B259" s="18" t="s">
        <v>512</v>
      </c>
      <c r="C259" s="18" t="s">
        <v>645</v>
      </c>
      <c r="D259" s="18" t="s">
        <v>658</v>
      </c>
      <c r="E259" s="19">
        <v>3</v>
      </c>
      <c r="F259" s="19">
        <v>4</v>
      </c>
      <c r="G259" s="19">
        <v>9</v>
      </c>
      <c r="H259" s="20">
        <f t="shared" si="3"/>
        <v>5.8666666666666671</v>
      </c>
      <c r="I259" s="19"/>
      <c r="J259" s="19"/>
      <c r="K259" s="21"/>
    </row>
    <row r="260" spans="1:11" x14ac:dyDescent="0.2">
      <c r="A260" s="17" t="s">
        <v>513</v>
      </c>
      <c r="B260" s="18" t="s">
        <v>514</v>
      </c>
      <c r="C260" s="18" t="s">
        <v>644</v>
      </c>
      <c r="D260" s="18" t="s">
        <v>636</v>
      </c>
      <c r="E260" s="19">
        <v>445</v>
      </c>
      <c r="F260" s="19">
        <v>370</v>
      </c>
      <c r="G260" s="19">
        <v>257</v>
      </c>
      <c r="H260" s="20">
        <f t="shared" si="3"/>
        <v>393.06666666666666</v>
      </c>
      <c r="I260" s="19"/>
      <c r="J260" s="19"/>
      <c r="K260" s="21"/>
    </row>
    <row r="261" spans="1:11" x14ac:dyDescent="0.2">
      <c r="A261" s="17" t="s">
        <v>515</v>
      </c>
      <c r="B261" s="18" t="s">
        <v>516</v>
      </c>
      <c r="C261" s="18" t="s">
        <v>643</v>
      </c>
      <c r="D261" s="18" t="s">
        <v>658</v>
      </c>
      <c r="E261" s="19">
        <v>3</v>
      </c>
      <c r="F261" s="19"/>
      <c r="G261" s="19">
        <v>19</v>
      </c>
      <c r="H261" s="20">
        <f t="shared" si="3"/>
        <v>8.0666666666666664</v>
      </c>
      <c r="I261" s="19"/>
      <c r="J261" s="19"/>
      <c r="K261" s="21"/>
    </row>
    <row r="262" spans="1:11" x14ac:dyDescent="0.2">
      <c r="A262" s="17" t="s">
        <v>517</v>
      </c>
      <c r="B262" s="18" t="s">
        <v>518</v>
      </c>
      <c r="C262" s="18" t="s">
        <v>648</v>
      </c>
      <c r="D262" s="18" t="s">
        <v>658</v>
      </c>
      <c r="E262" s="19"/>
      <c r="F262" s="19">
        <v>1</v>
      </c>
      <c r="G262" s="19"/>
      <c r="H262" s="20">
        <v>1</v>
      </c>
      <c r="I262" s="19"/>
      <c r="J262" s="19"/>
      <c r="K262" s="21"/>
    </row>
    <row r="263" spans="1:11" x14ac:dyDescent="0.2">
      <c r="A263" s="17" t="s">
        <v>519</v>
      </c>
      <c r="B263" s="18" t="s">
        <v>520</v>
      </c>
      <c r="C263" s="18" t="s">
        <v>643</v>
      </c>
      <c r="D263" s="18" t="s">
        <v>658</v>
      </c>
      <c r="E263" s="19">
        <v>1</v>
      </c>
      <c r="F263" s="19"/>
      <c r="G263" s="19">
        <v>1</v>
      </c>
      <c r="H263" s="20">
        <f t="shared" si="3"/>
        <v>0.73333333333333339</v>
      </c>
      <c r="I263" s="19"/>
      <c r="J263" s="19"/>
      <c r="K263" s="21"/>
    </row>
    <row r="264" spans="1:11" x14ac:dyDescent="0.2">
      <c r="A264" s="17" t="s">
        <v>521</v>
      </c>
      <c r="B264" s="18" t="s">
        <v>522</v>
      </c>
      <c r="C264" s="18" t="s">
        <v>643</v>
      </c>
      <c r="D264" s="18" t="s">
        <v>658</v>
      </c>
      <c r="E264" s="19"/>
      <c r="F264" s="19">
        <v>1</v>
      </c>
      <c r="G264" s="19"/>
      <c r="H264" s="20">
        <v>1</v>
      </c>
      <c r="I264" s="19"/>
      <c r="J264" s="19"/>
      <c r="K264" s="21"/>
    </row>
    <row r="265" spans="1:11" x14ac:dyDescent="0.2">
      <c r="A265" s="17" t="s">
        <v>523</v>
      </c>
      <c r="B265" s="18" t="s">
        <v>524</v>
      </c>
      <c r="C265" s="18" t="s">
        <v>643</v>
      </c>
      <c r="D265" s="18" t="s">
        <v>658</v>
      </c>
      <c r="E265" s="19">
        <v>53</v>
      </c>
      <c r="F265" s="19">
        <v>81</v>
      </c>
      <c r="G265" s="19">
        <v>82</v>
      </c>
      <c r="H265" s="20">
        <f t="shared" ref="H265:H318" si="4">(E265+F265+G265)/3*1.1</f>
        <v>79.2</v>
      </c>
      <c r="I265" s="19"/>
      <c r="J265" s="19"/>
      <c r="K265" s="21"/>
    </row>
    <row r="266" spans="1:11" x14ac:dyDescent="0.2">
      <c r="A266" s="17" t="s">
        <v>525</v>
      </c>
      <c r="B266" s="18" t="s">
        <v>526</v>
      </c>
      <c r="C266" s="18" t="s">
        <v>636</v>
      </c>
      <c r="D266" s="18" t="s">
        <v>658</v>
      </c>
      <c r="E266" s="19">
        <v>566</v>
      </c>
      <c r="F266" s="19">
        <v>672</v>
      </c>
      <c r="G266" s="19">
        <v>873</v>
      </c>
      <c r="H266" s="20">
        <f t="shared" si="4"/>
        <v>774.0333333333333</v>
      </c>
      <c r="I266" s="19"/>
      <c r="J266" s="19"/>
      <c r="K266" s="21"/>
    </row>
    <row r="267" spans="1:11" x14ac:dyDescent="0.2">
      <c r="A267" s="17" t="s">
        <v>527</v>
      </c>
      <c r="B267" s="18" t="s">
        <v>528</v>
      </c>
      <c r="C267" s="18" t="s">
        <v>643</v>
      </c>
      <c r="D267" s="18" t="s">
        <v>658</v>
      </c>
      <c r="E267" s="19">
        <v>2</v>
      </c>
      <c r="F267" s="19">
        <v>4</v>
      </c>
      <c r="G267" s="19">
        <v>1</v>
      </c>
      <c r="H267" s="20">
        <f t="shared" si="4"/>
        <v>2.5666666666666669</v>
      </c>
      <c r="I267" s="19"/>
      <c r="J267" s="19"/>
      <c r="K267" s="21"/>
    </row>
    <row r="268" spans="1:11" x14ac:dyDescent="0.2">
      <c r="A268" s="17" t="s">
        <v>529</v>
      </c>
      <c r="B268" s="18" t="s">
        <v>530</v>
      </c>
      <c r="C268" s="18" t="s">
        <v>645</v>
      </c>
      <c r="D268" s="18" t="s">
        <v>658</v>
      </c>
      <c r="E268" s="19">
        <v>82</v>
      </c>
      <c r="F268" s="19">
        <v>101</v>
      </c>
      <c r="G268" s="19">
        <v>145</v>
      </c>
      <c r="H268" s="20">
        <f t="shared" si="4"/>
        <v>120.26666666666667</v>
      </c>
      <c r="I268" s="19"/>
      <c r="J268" s="19"/>
      <c r="K268" s="21"/>
    </row>
    <row r="269" spans="1:11" x14ac:dyDescent="0.2">
      <c r="A269" s="17" t="s">
        <v>531</v>
      </c>
      <c r="B269" s="18" t="s">
        <v>532</v>
      </c>
      <c r="C269" s="18" t="s">
        <v>643</v>
      </c>
      <c r="D269" s="18" t="s">
        <v>658</v>
      </c>
      <c r="E269" s="19">
        <v>23</v>
      </c>
      <c r="F269" s="19">
        <v>19</v>
      </c>
      <c r="G269" s="19">
        <v>12</v>
      </c>
      <c r="H269" s="20">
        <f t="shared" si="4"/>
        <v>19.8</v>
      </c>
      <c r="I269" s="19"/>
      <c r="J269" s="19"/>
      <c r="K269" s="21"/>
    </row>
    <row r="270" spans="1:11" x14ac:dyDescent="0.2">
      <c r="A270" s="17" t="s">
        <v>533</v>
      </c>
      <c r="B270" s="18" t="s">
        <v>534</v>
      </c>
      <c r="C270" s="18" t="s">
        <v>645</v>
      </c>
      <c r="D270" s="18" t="s">
        <v>658</v>
      </c>
      <c r="E270" s="19"/>
      <c r="F270" s="19"/>
      <c r="G270" s="19">
        <v>1</v>
      </c>
      <c r="H270" s="20">
        <v>1</v>
      </c>
      <c r="I270" s="19"/>
      <c r="J270" s="19"/>
      <c r="K270" s="21"/>
    </row>
    <row r="271" spans="1:11" x14ac:dyDescent="0.2">
      <c r="A271" s="17" t="s">
        <v>535</v>
      </c>
      <c r="B271" s="18" t="s">
        <v>536</v>
      </c>
      <c r="C271" s="18" t="s">
        <v>651</v>
      </c>
      <c r="D271" s="18" t="s">
        <v>658</v>
      </c>
      <c r="E271" s="19">
        <v>1</v>
      </c>
      <c r="F271" s="19">
        <v>5</v>
      </c>
      <c r="G271" s="19">
        <v>3</v>
      </c>
      <c r="H271" s="20">
        <f t="shared" si="4"/>
        <v>3.3000000000000003</v>
      </c>
      <c r="I271" s="19"/>
      <c r="J271" s="19"/>
      <c r="K271" s="21"/>
    </row>
    <row r="272" spans="1:11" x14ac:dyDescent="0.2">
      <c r="A272" s="17" t="s">
        <v>537</v>
      </c>
      <c r="B272" s="18" t="s">
        <v>538</v>
      </c>
      <c r="C272" s="18" t="s">
        <v>636</v>
      </c>
      <c r="D272" s="18" t="s">
        <v>636</v>
      </c>
      <c r="E272" s="19">
        <v>7828</v>
      </c>
      <c r="F272" s="19">
        <v>10177</v>
      </c>
      <c r="G272" s="19">
        <v>10760</v>
      </c>
      <c r="H272" s="20">
        <f t="shared" si="4"/>
        <v>10547.166666666668</v>
      </c>
      <c r="I272" s="19"/>
      <c r="J272" s="19"/>
      <c r="K272" s="21"/>
    </row>
    <row r="273" spans="1:11" x14ac:dyDescent="0.2">
      <c r="A273" s="17" t="s">
        <v>539</v>
      </c>
      <c r="B273" s="18" t="s">
        <v>540</v>
      </c>
      <c r="C273" s="18" t="s">
        <v>639</v>
      </c>
      <c r="D273" s="18" t="s">
        <v>658</v>
      </c>
      <c r="E273" s="19">
        <v>17</v>
      </c>
      <c r="F273" s="19">
        <v>29</v>
      </c>
      <c r="G273" s="19">
        <v>23</v>
      </c>
      <c r="H273" s="20">
        <f t="shared" si="4"/>
        <v>25.3</v>
      </c>
      <c r="I273" s="19"/>
      <c r="J273" s="19"/>
      <c r="K273" s="21"/>
    </row>
    <row r="274" spans="1:11" x14ac:dyDescent="0.2">
      <c r="A274" s="17" t="s">
        <v>541</v>
      </c>
      <c r="B274" s="18" t="s">
        <v>542</v>
      </c>
      <c r="C274" s="18" t="s">
        <v>639</v>
      </c>
      <c r="D274" s="18" t="s">
        <v>658</v>
      </c>
      <c r="E274" s="19">
        <v>8</v>
      </c>
      <c r="F274" s="19">
        <v>24</v>
      </c>
      <c r="G274" s="19">
        <v>7</v>
      </c>
      <c r="H274" s="20">
        <f t="shared" si="4"/>
        <v>14.3</v>
      </c>
      <c r="I274" s="19"/>
      <c r="J274" s="19"/>
      <c r="K274" s="21"/>
    </row>
    <row r="275" spans="1:11" x14ac:dyDescent="0.2">
      <c r="A275" s="17" t="s">
        <v>543</v>
      </c>
      <c r="B275" s="18" t="s">
        <v>544</v>
      </c>
      <c r="C275" s="18" t="s">
        <v>639</v>
      </c>
      <c r="D275" s="18" t="s">
        <v>658</v>
      </c>
      <c r="E275" s="19"/>
      <c r="F275" s="19">
        <v>1</v>
      </c>
      <c r="G275" s="19">
        <v>5</v>
      </c>
      <c r="H275" s="20">
        <f t="shared" si="4"/>
        <v>2.2000000000000002</v>
      </c>
      <c r="I275" s="19"/>
      <c r="J275" s="19"/>
      <c r="K275" s="21"/>
    </row>
    <row r="276" spans="1:11" x14ac:dyDescent="0.2">
      <c r="A276" s="17" t="s">
        <v>545</v>
      </c>
      <c r="B276" s="18" t="s">
        <v>546</v>
      </c>
      <c r="C276" s="18" t="s">
        <v>639</v>
      </c>
      <c r="D276" s="18" t="s">
        <v>658</v>
      </c>
      <c r="E276" s="19">
        <v>13</v>
      </c>
      <c r="F276" s="19">
        <v>31</v>
      </c>
      <c r="G276" s="19">
        <v>21</v>
      </c>
      <c r="H276" s="20">
        <f t="shared" si="4"/>
        <v>23.833333333333336</v>
      </c>
      <c r="I276" s="19"/>
      <c r="J276" s="19"/>
      <c r="K276" s="21"/>
    </row>
    <row r="277" spans="1:11" x14ac:dyDescent="0.2">
      <c r="A277" s="17" t="s">
        <v>547</v>
      </c>
      <c r="B277" s="18" t="s">
        <v>548</v>
      </c>
      <c r="C277" s="18" t="s">
        <v>644</v>
      </c>
      <c r="D277" s="18" t="s">
        <v>636</v>
      </c>
      <c r="E277" s="19">
        <v>14747</v>
      </c>
      <c r="F277" s="19">
        <v>17988</v>
      </c>
      <c r="G277" s="19">
        <v>19628</v>
      </c>
      <c r="H277" s="20">
        <f t="shared" si="4"/>
        <v>19199.766666666666</v>
      </c>
      <c r="I277" s="19"/>
      <c r="J277" s="19"/>
      <c r="K277" s="21"/>
    </row>
    <row r="278" spans="1:11" x14ac:dyDescent="0.2">
      <c r="A278" s="17" t="s">
        <v>549</v>
      </c>
      <c r="B278" s="18" t="s">
        <v>550</v>
      </c>
      <c r="C278" s="18" t="s">
        <v>640</v>
      </c>
      <c r="D278" s="18" t="s">
        <v>658</v>
      </c>
      <c r="E278" s="19"/>
      <c r="F278" s="19">
        <v>1</v>
      </c>
      <c r="G278" s="19"/>
      <c r="H278" s="20">
        <v>1</v>
      </c>
      <c r="I278" s="19"/>
      <c r="J278" s="19"/>
      <c r="K278" s="21"/>
    </row>
    <row r="279" spans="1:11" x14ac:dyDescent="0.2">
      <c r="A279" s="17" t="s">
        <v>551</v>
      </c>
      <c r="B279" s="18" t="s">
        <v>552</v>
      </c>
      <c r="C279" s="18" t="s">
        <v>651</v>
      </c>
      <c r="D279" s="18" t="s">
        <v>658</v>
      </c>
      <c r="E279" s="19">
        <v>2286</v>
      </c>
      <c r="F279" s="19">
        <v>2832</v>
      </c>
      <c r="G279" s="19">
        <v>3010</v>
      </c>
      <c r="H279" s="20">
        <f t="shared" si="4"/>
        <v>2980.2666666666669</v>
      </c>
      <c r="I279" s="19"/>
      <c r="J279" s="19"/>
      <c r="K279" s="21"/>
    </row>
    <row r="280" spans="1:11" x14ac:dyDescent="0.2">
      <c r="A280" s="17" t="s">
        <v>553</v>
      </c>
      <c r="B280" s="18" t="s">
        <v>554</v>
      </c>
      <c r="C280" s="18" t="s">
        <v>637</v>
      </c>
      <c r="D280" s="18" t="s">
        <v>658</v>
      </c>
      <c r="E280" s="19"/>
      <c r="F280" s="19"/>
      <c r="G280" s="19">
        <v>5</v>
      </c>
      <c r="H280" s="20">
        <f t="shared" si="4"/>
        <v>1.8333333333333335</v>
      </c>
      <c r="I280" s="19"/>
      <c r="J280" s="19"/>
      <c r="K280" s="21"/>
    </row>
    <row r="281" spans="1:11" x14ac:dyDescent="0.2">
      <c r="A281" s="17" t="s">
        <v>555</v>
      </c>
      <c r="B281" s="18" t="s">
        <v>556</v>
      </c>
      <c r="C281" s="18" t="s">
        <v>645</v>
      </c>
      <c r="D281" s="18" t="s">
        <v>658</v>
      </c>
      <c r="E281" s="19">
        <v>6</v>
      </c>
      <c r="F281" s="19">
        <v>6</v>
      </c>
      <c r="G281" s="19"/>
      <c r="H281" s="20">
        <f t="shared" si="4"/>
        <v>4.4000000000000004</v>
      </c>
      <c r="I281" s="19"/>
      <c r="J281" s="19"/>
      <c r="K281" s="21"/>
    </row>
    <row r="282" spans="1:11" x14ac:dyDescent="0.2">
      <c r="A282" s="17" t="s">
        <v>557</v>
      </c>
      <c r="B282" s="18" t="s">
        <v>558</v>
      </c>
      <c r="C282" s="18" t="s">
        <v>637</v>
      </c>
      <c r="D282" s="18" t="s">
        <v>658</v>
      </c>
      <c r="E282" s="19">
        <v>1</v>
      </c>
      <c r="F282" s="19"/>
      <c r="G282" s="19"/>
      <c r="H282" s="20">
        <v>1</v>
      </c>
      <c r="I282" s="19"/>
      <c r="J282" s="19"/>
      <c r="K282" s="21"/>
    </row>
    <row r="283" spans="1:11" x14ac:dyDescent="0.2">
      <c r="A283" s="17" t="s">
        <v>559</v>
      </c>
      <c r="B283" s="18" t="s">
        <v>560</v>
      </c>
      <c r="C283" s="18" t="s">
        <v>637</v>
      </c>
      <c r="D283" s="18" t="s">
        <v>658</v>
      </c>
      <c r="E283" s="19">
        <v>1</v>
      </c>
      <c r="F283" s="19">
        <v>1</v>
      </c>
      <c r="G283" s="19"/>
      <c r="H283" s="20">
        <f t="shared" si="4"/>
        <v>0.73333333333333339</v>
      </c>
      <c r="I283" s="19"/>
      <c r="J283" s="19"/>
      <c r="K283" s="21"/>
    </row>
    <row r="284" spans="1:11" x14ac:dyDescent="0.2">
      <c r="A284" s="17" t="s">
        <v>561</v>
      </c>
      <c r="B284" s="18" t="s">
        <v>562</v>
      </c>
      <c r="C284" s="18" t="s">
        <v>635</v>
      </c>
      <c r="D284" s="18" t="s">
        <v>636</v>
      </c>
      <c r="E284" s="19">
        <v>36</v>
      </c>
      <c r="F284" s="19">
        <v>38</v>
      </c>
      <c r="G284" s="19">
        <v>24</v>
      </c>
      <c r="H284" s="20">
        <f t="shared" si="4"/>
        <v>35.933333333333337</v>
      </c>
      <c r="I284" s="19"/>
      <c r="J284" s="19"/>
      <c r="K284" s="21"/>
    </row>
    <row r="285" spans="1:11" x14ac:dyDescent="0.2">
      <c r="A285" s="17" t="s">
        <v>563</v>
      </c>
      <c r="B285" s="18" t="s">
        <v>564</v>
      </c>
      <c r="C285" s="18" t="s">
        <v>637</v>
      </c>
      <c r="D285" s="18" t="s">
        <v>658</v>
      </c>
      <c r="E285" s="19">
        <v>1</v>
      </c>
      <c r="F285" s="19">
        <v>2</v>
      </c>
      <c r="G285" s="19">
        <v>1</v>
      </c>
      <c r="H285" s="20">
        <f t="shared" si="4"/>
        <v>1.4666666666666668</v>
      </c>
      <c r="I285" s="19"/>
      <c r="J285" s="19"/>
      <c r="K285" s="21"/>
    </row>
    <row r="286" spans="1:11" x14ac:dyDescent="0.2">
      <c r="A286" s="17" t="s">
        <v>565</v>
      </c>
      <c r="B286" s="18" t="s">
        <v>566</v>
      </c>
      <c r="C286" s="18" t="s">
        <v>635</v>
      </c>
      <c r="D286" s="18" t="s">
        <v>636</v>
      </c>
      <c r="E286" s="19"/>
      <c r="F286" s="19"/>
      <c r="G286" s="19">
        <v>1</v>
      </c>
      <c r="H286" s="20">
        <v>1</v>
      </c>
      <c r="I286" s="19"/>
      <c r="J286" s="19"/>
      <c r="K286" s="21"/>
    </row>
    <row r="287" spans="1:11" x14ac:dyDescent="0.2">
      <c r="A287" s="17" t="s">
        <v>567</v>
      </c>
      <c r="B287" s="18" t="s">
        <v>568</v>
      </c>
      <c r="C287" s="18" t="s">
        <v>645</v>
      </c>
      <c r="D287" s="18" t="s">
        <v>658</v>
      </c>
      <c r="E287" s="19">
        <v>29</v>
      </c>
      <c r="F287" s="19">
        <v>29</v>
      </c>
      <c r="G287" s="19">
        <v>44</v>
      </c>
      <c r="H287" s="20">
        <f t="shared" si="4"/>
        <v>37.400000000000006</v>
      </c>
      <c r="I287" s="19"/>
      <c r="J287" s="19"/>
      <c r="K287" s="21"/>
    </row>
    <row r="288" spans="1:11" x14ac:dyDescent="0.2">
      <c r="A288" s="17" t="s">
        <v>569</v>
      </c>
      <c r="B288" s="18" t="s">
        <v>570</v>
      </c>
      <c r="C288" s="18" t="s">
        <v>637</v>
      </c>
      <c r="D288" s="18" t="s">
        <v>658</v>
      </c>
      <c r="E288" s="19"/>
      <c r="F288" s="19"/>
      <c r="G288" s="19">
        <v>2</v>
      </c>
      <c r="H288" s="20">
        <f t="shared" si="4"/>
        <v>0.73333333333333339</v>
      </c>
      <c r="I288" s="19"/>
      <c r="J288" s="19"/>
      <c r="K288" s="21"/>
    </row>
    <row r="289" spans="1:11" x14ac:dyDescent="0.2">
      <c r="A289" s="17" t="s">
        <v>571</v>
      </c>
      <c r="B289" s="18" t="s">
        <v>572</v>
      </c>
      <c r="C289" s="18" t="s">
        <v>645</v>
      </c>
      <c r="D289" s="18" t="s">
        <v>658</v>
      </c>
      <c r="E289" s="19">
        <v>1</v>
      </c>
      <c r="F289" s="19">
        <v>1</v>
      </c>
      <c r="G289" s="19"/>
      <c r="H289" s="20">
        <f t="shared" si="4"/>
        <v>0.73333333333333339</v>
      </c>
      <c r="I289" s="19"/>
      <c r="J289" s="19"/>
      <c r="K289" s="21"/>
    </row>
    <row r="290" spans="1:11" x14ac:dyDescent="0.2">
      <c r="A290" s="17" t="s">
        <v>573</v>
      </c>
      <c r="B290" s="18" t="s">
        <v>574</v>
      </c>
      <c r="C290" s="18" t="s">
        <v>645</v>
      </c>
      <c r="D290" s="18" t="s">
        <v>658</v>
      </c>
      <c r="E290" s="19">
        <v>1</v>
      </c>
      <c r="F290" s="19"/>
      <c r="G290" s="19">
        <v>1</v>
      </c>
      <c r="H290" s="20">
        <f t="shared" si="4"/>
        <v>0.73333333333333339</v>
      </c>
      <c r="I290" s="19"/>
      <c r="J290" s="19"/>
      <c r="K290" s="21"/>
    </row>
    <row r="291" spans="1:11" x14ac:dyDescent="0.2">
      <c r="A291" s="17" t="s">
        <v>575</v>
      </c>
      <c r="B291" s="18" t="s">
        <v>576</v>
      </c>
      <c r="C291" s="18" t="s">
        <v>644</v>
      </c>
      <c r="D291" s="18" t="s">
        <v>636</v>
      </c>
      <c r="E291" s="19">
        <v>7174</v>
      </c>
      <c r="F291" s="19">
        <v>8407</v>
      </c>
      <c r="G291" s="19">
        <v>6937</v>
      </c>
      <c r="H291" s="20">
        <f t="shared" si="4"/>
        <v>8256.6</v>
      </c>
      <c r="I291" s="19"/>
      <c r="J291" s="19"/>
      <c r="K291" s="21"/>
    </row>
    <row r="292" spans="1:11" x14ac:dyDescent="0.2">
      <c r="A292" s="17" t="s">
        <v>577</v>
      </c>
      <c r="B292" s="18" t="s">
        <v>578</v>
      </c>
      <c r="C292" s="18" t="s">
        <v>648</v>
      </c>
      <c r="D292" s="18" t="s">
        <v>658</v>
      </c>
      <c r="E292" s="19">
        <v>11</v>
      </c>
      <c r="F292" s="19">
        <v>5</v>
      </c>
      <c r="G292" s="19">
        <v>11</v>
      </c>
      <c r="H292" s="20">
        <f t="shared" si="4"/>
        <v>9.9</v>
      </c>
      <c r="I292" s="19"/>
      <c r="J292" s="19"/>
      <c r="K292" s="21"/>
    </row>
    <row r="293" spans="1:11" x14ac:dyDescent="0.2">
      <c r="A293" s="17" t="s">
        <v>579</v>
      </c>
      <c r="B293" s="18" t="s">
        <v>580</v>
      </c>
      <c r="C293" s="18" t="s">
        <v>645</v>
      </c>
      <c r="D293" s="18" t="s">
        <v>658</v>
      </c>
      <c r="E293" s="19">
        <v>204</v>
      </c>
      <c r="F293" s="19">
        <v>162</v>
      </c>
      <c r="G293" s="19">
        <v>120</v>
      </c>
      <c r="H293" s="20">
        <f t="shared" si="4"/>
        <v>178.20000000000002</v>
      </c>
      <c r="I293" s="19"/>
      <c r="J293" s="19"/>
      <c r="K293" s="21"/>
    </row>
    <row r="294" spans="1:11" x14ac:dyDescent="0.2">
      <c r="A294" s="17" t="s">
        <v>581</v>
      </c>
      <c r="B294" s="18" t="s">
        <v>582</v>
      </c>
      <c r="C294" s="18" t="s">
        <v>636</v>
      </c>
      <c r="D294" s="18" t="s">
        <v>636</v>
      </c>
      <c r="E294" s="19">
        <v>11529</v>
      </c>
      <c r="F294" s="19">
        <v>13522</v>
      </c>
      <c r="G294" s="19">
        <v>16634</v>
      </c>
      <c r="H294" s="20">
        <f t="shared" si="4"/>
        <v>15284.500000000002</v>
      </c>
      <c r="I294" s="19"/>
      <c r="J294" s="19"/>
      <c r="K294" s="21"/>
    </row>
    <row r="295" spans="1:11" x14ac:dyDescent="0.2">
      <c r="A295" s="17" t="s">
        <v>583</v>
      </c>
      <c r="B295" s="18" t="s">
        <v>584</v>
      </c>
      <c r="C295" s="18" t="s">
        <v>644</v>
      </c>
      <c r="D295" s="18" t="s">
        <v>636</v>
      </c>
      <c r="E295" s="19">
        <v>664</v>
      </c>
      <c r="F295" s="19">
        <v>2113</v>
      </c>
      <c r="G295" s="19">
        <v>1655</v>
      </c>
      <c r="H295" s="20">
        <f t="shared" si="4"/>
        <v>1625.0666666666666</v>
      </c>
      <c r="I295" s="19"/>
      <c r="J295" s="19"/>
      <c r="K295" s="21"/>
    </row>
    <row r="296" spans="1:11" x14ac:dyDescent="0.2">
      <c r="A296" s="17" t="s">
        <v>585</v>
      </c>
      <c r="B296" s="18" t="s">
        <v>586</v>
      </c>
      <c r="C296" s="18" t="s">
        <v>636</v>
      </c>
      <c r="D296" s="18" t="s">
        <v>636</v>
      </c>
      <c r="E296" s="19">
        <v>1255</v>
      </c>
      <c r="F296" s="19">
        <v>3208</v>
      </c>
      <c r="G296" s="19">
        <v>3194</v>
      </c>
      <c r="H296" s="20">
        <f t="shared" si="4"/>
        <v>2807.5666666666671</v>
      </c>
      <c r="I296" s="19"/>
      <c r="J296" s="19"/>
      <c r="K296" s="21"/>
    </row>
    <row r="297" spans="1:11" x14ac:dyDescent="0.2">
      <c r="A297" s="17" t="s">
        <v>587</v>
      </c>
      <c r="B297" s="18" t="s">
        <v>588</v>
      </c>
      <c r="C297" s="18" t="s">
        <v>636</v>
      </c>
      <c r="D297" s="18" t="s">
        <v>636</v>
      </c>
      <c r="E297" s="19">
        <v>4107</v>
      </c>
      <c r="F297" s="19">
        <v>6577</v>
      </c>
      <c r="G297" s="19">
        <v>7725</v>
      </c>
      <c r="H297" s="20">
        <f t="shared" si="4"/>
        <v>6749.9666666666672</v>
      </c>
      <c r="I297" s="19"/>
      <c r="J297" s="19"/>
      <c r="K297" s="21"/>
    </row>
    <row r="298" spans="1:11" x14ac:dyDescent="0.2">
      <c r="A298" s="17" t="s">
        <v>589</v>
      </c>
      <c r="B298" s="18" t="s">
        <v>590</v>
      </c>
      <c r="C298" s="18" t="s">
        <v>644</v>
      </c>
      <c r="D298" s="18" t="s">
        <v>636</v>
      </c>
      <c r="E298" s="19">
        <v>72</v>
      </c>
      <c r="F298" s="19">
        <v>40</v>
      </c>
      <c r="G298" s="19">
        <v>54</v>
      </c>
      <c r="H298" s="20">
        <f t="shared" si="4"/>
        <v>60.866666666666674</v>
      </c>
      <c r="I298" s="19"/>
      <c r="J298" s="19"/>
      <c r="K298" s="21"/>
    </row>
    <row r="299" spans="1:11" x14ac:dyDescent="0.2">
      <c r="A299" s="17" t="s">
        <v>591</v>
      </c>
      <c r="B299" s="18" t="s">
        <v>592</v>
      </c>
      <c r="C299" s="18" t="s">
        <v>644</v>
      </c>
      <c r="D299" s="18" t="s">
        <v>636</v>
      </c>
      <c r="E299" s="19">
        <v>2075</v>
      </c>
      <c r="F299" s="19">
        <v>3846</v>
      </c>
      <c r="G299" s="19">
        <v>3068</v>
      </c>
      <c r="H299" s="20">
        <f t="shared" si="4"/>
        <v>3295.9666666666672</v>
      </c>
      <c r="I299" s="19"/>
      <c r="J299" s="19"/>
      <c r="K299" s="21"/>
    </row>
    <row r="300" spans="1:11" x14ac:dyDescent="0.2">
      <c r="A300" s="17" t="s">
        <v>593</v>
      </c>
      <c r="B300" s="18" t="s">
        <v>594</v>
      </c>
      <c r="C300" s="18" t="s">
        <v>651</v>
      </c>
      <c r="D300" s="18" t="s">
        <v>636</v>
      </c>
      <c r="E300" s="19">
        <v>105</v>
      </c>
      <c r="F300" s="19">
        <v>99</v>
      </c>
      <c r="G300" s="19">
        <v>37</v>
      </c>
      <c r="H300" s="20">
        <f t="shared" si="4"/>
        <v>88.366666666666674</v>
      </c>
      <c r="I300" s="19"/>
      <c r="J300" s="19"/>
      <c r="K300" s="21"/>
    </row>
    <row r="301" spans="1:11" x14ac:dyDescent="0.2">
      <c r="A301" s="17" t="s">
        <v>595</v>
      </c>
      <c r="B301" s="18" t="s">
        <v>596</v>
      </c>
      <c r="C301" s="18" t="s">
        <v>644</v>
      </c>
      <c r="D301" s="18" t="s">
        <v>636</v>
      </c>
      <c r="E301" s="19">
        <v>20</v>
      </c>
      <c r="F301" s="19">
        <v>12</v>
      </c>
      <c r="G301" s="19">
        <v>29</v>
      </c>
      <c r="H301" s="20">
        <f t="shared" si="4"/>
        <v>22.366666666666667</v>
      </c>
      <c r="I301" s="19"/>
      <c r="J301" s="19"/>
      <c r="K301" s="21"/>
    </row>
    <row r="302" spans="1:11" x14ac:dyDescent="0.2">
      <c r="A302" s="17" t="s">
        <v>597</v>
      </c>
      <c r="B302" s="18" t="s">
        <v>598</v>
      </c>
      <c r="C302" s="18" t="s">
        <v>636</v>
      </c>
      <c r="D302" s="18" t="s">
        <v>636</v>
      </c>
      <c r="E302" s="19">
        <v>3371</v>
      </c>
      <c r="F302" s="19">
        <v>5076</v>
      </c>
      <c r="G302" s="19">
        <v>6030</v>
      </c>
      <c r="H302" s="20">
        <f t="shared" si="4"/>
        <v>5308.2333333333345</v>
      </c>
      <c r="I302" s="19"/>
      <c r="J302" s="19"/>
      <c r="K302" s="21"/>
    </row>
    <row r="303" spans="1:11" x14ac:dyDescent="0.2">
      <c r="A303" s="17" t="s">
        <v>599</v>
      </c>
      <c r="B303" s="18" t="s">
        <v>600</v>
      </c>
      <c r="C303" s="18" t="s">
        <v>636</v>
      </c>
      <c r="D303" s="18" t="s">
        <v>636</v>
      </c>
      <c r="E303" s="19">
        <v>1278</v>
      </c>
      <c r="F303" s="19">
        <v>1327</v>
      </c>
      <c r="G303" s="19">
        <v>1365</v>
      </c>
      <c r="H303" s="20">
        <f t="shared" si="4"/>
        <v>1455.6666666666667</v>
      </c>
      <c r="I303" s="19"/>
      <c r="J303" s="19"/>
      <c r="K303" s="21"/>
    </row>
    <row r="304" spans="1:11" x14ac:dyDescent="0.2">
      <c r="A304" s="17" t="s">
        <v>601</v>
      </c>
      <c r="B304" s="18" t="s">
        <v>602</v>
      </c>
      <c r="C304" s="18" t="s">
        <v>644</v>
      </c>
      <c r="D304" s="18" t="s">
        <v>636</v>
      </c>
      <c r="E304" s="19">
        <v>5</v>
      </c>
      <c r="F304" s="19">
        <v>7</v>
      </c>
      <c r="G304" s="19">
        <v>7</v>
      </c>
      <c r="H304" s="20">
        <f t="shared" si="4"/>
        <v>6.9666666666666668</v>
      </c>
      <c r="I304" s="19"/>
      <c r="J304" s="19"/>
      <c r="K304" s="21"/>
    </row>
    <row r="305" spans="1:16" x14ac:dyDescent="0.2">
      <c r="A305" s="17" t="s">
        <v>603</v>
      </c>
      <c r="B305" s="18" t="s">
        <v>604</v>
      </c>
      <c r="C305" s="18" t="s">
        <v>644</v>
      </c>
      <c r="D305" s="18" t="s">
        <v>636</v>
      </c>
      <c r="E305" s="19">
        <v>99</v>
      </c>
      <c r="F305" s="19">
        <v>144</v>
      </c>
      <c r="G305" s="19">
        <v>116</v>
      </c>
      <c r="H305" s="20">
        <f t="shared" si="4"/>
        <v>131.63333333333335</v>
      </c>
      <c r="I305" s="19"/>
      <c r="J305" s="19"/>
      <c r="K305" s="21"/>
    </row>
    <row r="306" spans="1:16" x14ac:dyDescent="0.2">
      <c r="A306" s="17" t="s">
        <v>605</v>
      </c>
      <c r="B306" s="18" t="s">
        <v>606</v>
      </c>
      <c r="C306" s="18" t="s">
        <v>644</v>
      </c>
      <c r="D306" s="18" t="s">
        <v>636</v>
      </c>
      <c r="E306" s="19">
        <v>2</v>
      </c>
      <c r="F306" s="19">
        <v>2</v>
      </c>
      <c r="G306" s="19">
        <v>5</v>
      </c>
      <c r="H306" s="20">
        <f t="shared" si="4"/>
        <v>3.3000000000000003</v>
      </c>
      <c r="I306" s="19"/>
      <c r="J306" s="19"/>
      <c r="K306" s="21"/>
      <c r="P306" s="22"/>
    </row>
    <row r="307" spans="1:16" x14ac:dyDescent="0.2">
      <c r="A307" s="17" t="s">
        <v>607</v>
      </c>
      <c r="B307" s="18" t="s">
        <v>608</v>
      </c>
      <c r="C307" s="18" t="s">
        <v>644</v>
      </c>
      <c r="D307" s="18" t="s">
        <v>636</v>
      </c>
      <c r="E307" s="19">
        <v>4</v>
      </c>
      <c r="F307" s="19">
        <v>4</v>
      </c>
      <c r="G307" s="19"/>
      <c r="H307" s="20">
        <f t="shared" si="4"/>
        <v>2.9333333333333336</v>
      </c>
      <c r="I307" s="19"/>
      <c r="J307" s="19"/>
      <c r="K307" s="21"/>
    </row>
    <row r="308" spans="1:16" x14ac:dyDescent="0.2">
      <c r="A308" s="17" t="s">
        <v>609</v>
      </c>
      <c r="B308" s="18" t="s">
        <v>610</v>
      </c>
      <c r="C308" s="18" t="s">
        <v>644</v>
      </c>
      <c r="D308" s="18" t="s">
        <v>636</v>
      </c>
      <c r="E308" s="19">
        <v>67</v>
      </c>
      <c r="F308" s="19">
        <v>85</v>
      </c>
      <c r="G308" s="19">
        <v>97</v>
      </c>
      <c r="H308" s="20">
        <f t="shared" si="4"/>
        <v>91.300000000000011</v>
      </c>
      <c r="I308" s="19"/>
      <c r="J308" s="19"/>
      <c r="K308" s="21"/>
    </row>
    <row r="309" spans="1:16" x14ac:dyDescent="0.2">
      <c r="A309" s="17" t="s">
        <v>611</v>
      </c>
      <c r="B309" s="18" t="s">
        <v>612</v>
      </c>
      <c r="C309" s="18" t="s">
        <v>644</v>
      </c>
      <c r="D309" s="18" t="s">
        <v>636</v>
      </c>
      <c r="E309" s="19"/>
      <c r="F309" s="19"/>
      <c r="G309" s="19">
        <v>1</v>
      </c>
      <c r="H309" s="20">
        <v>1</v>
      </c>
      <c r="I309" s="19"/>
      <c r="J309" s="19"/>
      <c r="K309" s="21"/>
    </row>
    <row r="310" spans="1:16" x14ac:dyDescent="0.2">
      <c r="A310" s="17" t="s">
        <v>613</v>
      </c>
      <c r="B310" s="18" t="s">
        <v>614</v>
      </c>
      <c r="C310" s="18" t="s">
        <v>644</v>
      </c>
      <c r="D310" s="18" t="s">
        <v>636</v>
      </c>
      <c r="E310" s="19">
        <v>5</v>
      </c>
      <c r="F310" s="19">
        <v>1</v>
      </c>
      <c r="G310" s="19">
        <v>6</v>
      </c>
      <c r="H310" s="20">
        <f t="shared" si="4"/>
        <v>4.4000000000000004</v>
      </c>
      <c r="I310" s="19"/>
      <c r="J310" s="19"/>
      <c r="K310" s="21"/>
    </row>
    <row r="311" spans="1:16" x14ac:dyDescent="0.2">
      <c r="A311" s="17" t="s">
        <v>615</v>
      </c>
      <c r="B311" s="18" t="s">
        <v>616</v>
      </c>
      <c r="C311" s="18" t="s">
        <v>644</v>
      </c>
      <c r="D311" s="18" t="s">
        <v>636</v>
      </c>
      <c r="E311" s="19">
        <v>96</v>
      </c>
      <c r="F311" s="19">
        <v>82</v>
      </c>
      <c r="G311" s="19">
        <v>77</v>
      </c>
      <c r="H311" s="20">
        <f t="shared" si="4"/>
        <v>93.500000000000014</v>
      </c>
      <c r="I311" s="19"/>
      <c r="J311" s="19"/>
      <c r="K311" s="21"/>
    </row>
    <row r="312" spans="1:16" x14ac:dyDescent="0.2">
      <c r="A312" s="17" t="s">
        <v>617</v>
      </c>
      <c r="B312" s="18" t="s">
        <v>618</v>
      </c>
      <c r="C312" s="18" t="s">
        <v>644</v>
      </c>
      <c r="D312" s="18" t="s">
        <v>636</v>
      </c>
      <c r="E312" s="19">
        <v>39</v>
      </c>
      <c r="F312" s="19">
        <v>28</v>
      </c>
      <c r="G312" s="19">
        <v>17</v>
      </c>
      <c r="H312" s="20">
        <f t="shared" si="4"/>
        <v>30.800000000000004</v>
      </c>
      <c r="I312" s="19"/>
      <c r="J312" s="19"/>
      <c r="K312" s="21"/>
    </row>
    <row r="313" spans="1:16" x14ac:dyDescent="0.2">
      <c r="A313" s="17" t="s">
        <v>619</v>
      </c>
      <c r="B313" s="18" t="s">
        <v>620</v>
      </c>
      <c r="C313" s="18" t="s">
        <v>644</v>
      </c>
      <c r="D313" s="18" t="s">
        <v>636</v>
      </c>
      <c r="E313" s="19">
        <v>5</v>
      </c>
      <c r="F313" s="19">
        <v>4</v>
      </c>
      <c r="G313" s="19">
        <v>2</v>
      </c>
      <c r="H313" s="20">
        <f t="shared" si="4"/>
        <v>4.0333333333333332</v>
      </c>
      <c r="I313" s="19"/>
      <c r="J313" s="19"/>
      <c r="K313" s="21"/>
    </row>
    <row r="314" spans="1:16" x14ac:dyDescent="0.2">
      <c r="A314" s="17" t="s">
        <v>621</v>
      </c>
      <c r="B314" s="18" t="s">
        <v>622</v>
      </c>
      <c r="C314" s="18" t="s">
        <v>644</v>
      </c>
      <c r="D314" s="18" t="s">
        <v>636</v>
      </c>
      <c r="E314" s="19">
        <v>1</v>
      </c>
      <c r="F314" s="19"/>
      <c r="G314" s="19">
        <v>1</v>
      </c>
      <c r="H314" s="20">
        <f t="shared" si="4"/>
        <v>0.73333333333333339</v>
      </c>
      <c r="I314" s="19"/>
      <c r="J314" s="19"/>
      <c r="K314" s="21"/>
    </row>
    <row r="315" spans="1:16" x14ac:dyDescent="0.2">
      <c r="A315" s="17" t="s">
        <v>623</v>
      </c>
      <c r="B315" s="18" t="s">
        <v>624</v>
      </c>
      <c r="C315" s="18" t="s">
        <v>657</v>
      </c>
      <c r="D315" s="18" t="s">
        <v>657</v>
      </c>
      <c r="E315" s="19">
        <v>70</v>
      </c>
      <c r="F315" s="19">
        <v>35</v>
      </c>
      <c r="G315" s="19">
        <v>28</v>
      </c>
      <c r="H315" s="20">
        <f t="shared" si="4"/>
        <v>48.766666666666673</v>
      </c>
      <c r="I315" s="19"/>
      <c r="J315" s="19"/>
      <c r="K315" s="21"/>
    </row>
    <row r="316" spans="1:16" x14ac:dyDescent="0.2">
      <c r="A316" s="17" t="s">
        <v>625</v>
      </c>
      <c r="B316" s="18" t="s">
        <v>626</v>
      </c>
      <c r="C316" s="18" t="s">
        <v>644</v>
      </c>
      <c r="D316" s="18" t="s">
        <v>636</v>
      </c>
      <c r="E316" s="19">
        <v>7</v>
      </c>
      <c r="F316" s="19">
        <v>30</v>
      </c>
      <c r="G316" s="19">
        <v>30</v>
      </c>
      <c r="H316" s="20">
        <f t="shared" si="4"/>
        <v>24.566666666666666</v>
      </c>
      <c r="I316" s="19"/>
      <c r="J316" s="19"/>
      <c r="K316" s="21"/>
    </row>
    <row r="317" spans="1:16" x14ac:dyDescent="0.2">
      <c r="A317" s="17" t="s">
        <v>627</v>
      </c>
      <c r="B317" s="18" t="s">
        <v>628</v>
      </c>
      <c r="C317" s="18" t="s">
        <v>644</v>
      </c>
      <c r="D317" s="18" t="s">
        <v>636</v>
      </c>
      <c r="E317" s="19">
        <v>145</v>
      </c>
      <c r="F317" s="19">
        <v>146</v>
      </c>
      <c r="G317" s="19">
        <v>153</v>
      </c>
      <c r="H317" s="20">
        <f t="shared" si="4"/>
        <v>162.80000000000001</v>
      </c>
      <c r="I317" s="19"/>
      <c r="J317" s="19"/>
      <c r="K317" s="21"/>
    </row>
    <row r="318" spans="1:16" ht="13.5" thickBot="1" x14ac:dyDescent="0.25">
      <c r="A318" s="23" t="s">
        <v>629</v>
      </c>
      <c r="B318" s="24" t="s">
        <v>630</v>
      </c>
      <c r="C318" s="24" t="s">
        <v>657</v>
      </c>
      <c r="D318" s="24" t="s">
        <v>657</v>
      </c>
      <c r="E318" s="25">
        <v>3515</v>
      </c>
      <c r="F318" s="25">
        <v>3379</v>
      </c>
      <c r="G318" s="25">
        <v>4212</v>
      </c>
      <c r="H318" s="26">
        <f t="shared" si="4"/>
        <v>4072.2000000000003</v>
      </c>
      <c r="I318" s="25"/>
      <c r="J318" s="25"/>
      <c r="K318" s="27"/>
    </row>
    <row r="319" spans="1:16" ht="13.5" thickBot="1" x14ac:dyDescent="0.25">
      <c r="B319" s="28" t="s">
        <v>631</v>
      </c>
      <c r="C319" s="29"/>
      <c r="D319" s="29"/>
      <c r="E319" s="30">
        <f>SUM(E7:E318)</f>
        <v>150080</v>
      </c>
      <c r="F319" s="30">
        <f>SUM(F7:F318)</f>
        <v>190027</v>
      </c>
      <c r="G319" s="30">
        <f>SUM(G7:G318)</f>
        <v>202241</v>
      </c>
      <c r="H319" s="31">
        <f>SUM(H7:H318)</f>
        <v>198891.86666666658</v>
      </c>
      <c r="I319" s="32"/>
      <c r="J319" s="32"/>
      <c r="K319" s="33"/>
    </row>
    <row r="322" spans="9:10" x14ac:dyDescent="0.2">
      <c r="I322" s="34" t="s">
        <v>632</v>
      </c>
      <c r="J322" s="35" t="s">
        <v>633</v>
      </c>
    </row>
    <row r="323" spans="9:10" x14ac:dyDescent="0.2">
      <c r="I323" s="34"/>
      <c r="J323" s="35"/>
    </row>
    <row r="324" spans="9:10" x14ac:dyDescent="0.2">
      <c r="I324" s="34" t="s">
        <v>634</v>
      </c>
      <c r="J324" s="1" t="s">
        <v>633</v>
      </c>
    </row>
  </sheetData>
  <sheetProtection selectLockedCells="1" selectUnlockedCells="1"/>
  <phoneticPr fontId="5" type="noConversion"/>
  <pageMargins left="0.78749999999999998" right="0.78749999999999998" top="0.88611111111111107" bottom="0.88611111111111107" header="0.78749999999999998" footer="0.78749999999999998"/>
  <pageSetup paperSize="9" scale="4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zbiorczo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Surma</dc:creator>
  <cp:lastModifiedBy>Dariusz Surma</cp:lastModifiedBy>
  <cp:lastPrinted>2026-01-19T10:02:11Z</cp:lastPrinted>
  <dcterms:created xsi:type="dcterms:W3CDTF">2026-01-07T13:01:46Z</dcterms:created>
  <dcterms:modified xsi:type="dcterms:W3CDTF">2026-01-19T13:19:27Z</dcterms:modified>
</cp:coreProperties>
</file>